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HASEE\Desktop\2024年部门决算公开\"/>
    </mc:Choice>
  </mc:AlternateContent>
  <xr:revisionPtr revIDLastSave="0" documentId="13_ncr:1_{6002D2AA-D20A-4BF5-90F9-4DC9DBB40E86}" xr6:coauthVersionLast="47" xr6:coauthVersionMax="47" xr10:uidLastSave="{00000000-0000-0000-0000-000000000000}"/>
  <bookViews>
    <workbookView xWindow="-120" yWindow="-120" windowWidth="29040" windowHeight="15720" tabRatio="911" activeTab="4" xr2:uid="{00000000-000D-0000-FFFF-FFFF00000000}"/>
  </bookViews>
  <sheets>
    <sheet name="1" sheetId="27" r:id="rId1"/>
    <sheet name="2" sheetId="6" r:id="rId2"/>
    <sheet name="3" sheetId="14" r:id="rId3"/>
    <sheet name="5" sheetId="28" r:id="rId4"/>
    <sheet name="6" sheetId="13" r:id="rId5"/>
    <sheet name="8" sheetId="16" r:id="rId6"/>
    <sheet name="9" sheetId="15" r:id="rId7"/>
    <sheet name="11" sheetId="18" r:id="rId8"/>
    <sheet name="13" sheetId="21" r:id="rId9"/>
    <sheet name="14" sheetId="23" r:id="rId10"/>
    <sheet name="15" sheetId="10" r:id="rId11"/>
    <sheet name="16" sheetId="11" r:id="rId12"/>
    <sheet name="17" sheetId="19" r:id="rId13"/>
    <sheet name="19" sheetId="5" r:id="rId14"/>
    <sheet name="21" sheetId="22" r:id="rId15"/>
    <sheet name="空表" sheetId="9" r:id="rId16"/>
  </sheets>
  <definedNames>
    <definedName name="_xlnm.Print_Area" localSheetId="13">'19'!$A$1:$N$22</definedName>
  </definedNames>
  <calcPr calcId="191029"/>
</workbook>
</file>

<file path=xl/calcChain.xml><?xml version="1.0" encoding="utf-8"?>
<calcChain xmlns="http://schemas.openxmlformats.org/spreadsheetml/2006/main">
  <c r="J34" i="9" l="1"/>
  <c r="I34" i="9"/>
  <c r="K7" i="9"/>
  <c r="M6" i="9"/>
  <c r="K6" i="9"/>
  <c r="J34" i="22"/>
  <c r="I34" i="22"/>
  <c r="K6" i="22"/>
  <c r="M5" i="22"/>
  <c r="K5" i="22"/>
  <c r="K22" i="5"/>
  <c r="I22" i="5"/>
  <c r="J27" i="19"/>
  <c r="I27" i="19"/>
  <c r="K6" i="19"/>
  <c r="M5" i="19"/>
  <c r="K5" i="19"/>
  <c r="J22" i="11"/>
  <c r="I22" i="11"/>
  <c r="K6" i="11"/>
  <c r="M5" i="11"/>
  <c r="K5" i="11"/>
  <c r="J28" i="10"/>
  <c r="I28" i="10"/>
  <c r="K6" i="10"/>
  <c r="K5" i="10"/>
  <c r="J30" i="23"/>
  <c r="I30" i="23"/>
  <c r="K6" i="23"/>
  <c r="M5" i="23"/>
  <c r="K5" i="23"/>
  <c r="J22" i="21"/>
  <c r="I22" i="21"/>
  <c r="K6" i="21"/>
  <c r="M5" i="21"/>
  <c r="K5" i="21"/>
  <c r="J40" i="18"/>
  <c r="I40" i="18"/>
  <c r="K6" i="18"/>
  <c r="M5" i="18"/>
  <c r="K5" i="18"/>
  <c r="J20" i="15"/>
  <c r="I20" i="15"/>
  <c r="K6" i="15"/>
  <c r="M5" i="15"/>
  <c r="K5" i="15"/>
  <c r="J29" i="16"/>
  <c r="I29" i="16"/>
  <c r="K6" i="16"/>
  <c r="M5" i="16"/>
  <c r="K5" i="16"/>
  <c r="J29" i="13"/>
  <c r="I29" i="13"/>
  <c r="K6" i="13"/>
  <c r="M5" i="13"/>
  <c r="K5" i="13"/>
  <c r="J30" i="28"/>
  <c r="I30" i="28"/>
  <c r="K6" i="28"/>
  <c r="M5" i="28"/>
  <c r="K5" i="28"/>
  <c r="J20" i="14"/>
  <c r="I20" i="14"/>
  <c r="K6" i="14"/>
  <c r="M5" i="14"/>
  <c r="K5" i="14"/>
  <c r="J26" i="6"/>
  <c r="I26" i="6"/>
  <c r="K6" i="6"/>
  <c r="K5" i="6"/>
  <c r="J32" i="27"/>
  <c r="I32" i="27"/>
  <c r="K6" i="27"/>
  <c r="M5" i="27"/>
  <c r="K5" i="27"/>
</calcChain>
</file>

<file path=xl/sharedStrings.xml><?xml version="1.0" encoding="utf-8"?>
<sst xmlns="http://schemas.openxmlformats.org/spreadsheetml/2006/main" count="1471" uniqueCount="531">
  <si>
    <r>
      <rPr>
        <b/>
        <sz val="14"/>
        <color rgb="FF000000"/>
        <rFont val="宋体"/>
        <family val="3"/>
        <charset val="134"/>
        <scheme val="minor"/>
      </rPr>
      <t>项目支出绩效自评表</t>
    </r>
    <r>
      <rPr>
        <b/>
        <sz val="11"/>
        <color rgb="FF000000"/>
        <rFont val="宋体"/>
        <family val="3"/>
        <charset val="134"/>
        <scheme val="minor"/>
      </rPr>
      <t xml:space="preserve">
（2024年度）</t>
    </r>
  </si>
  <si>
    <t>项目名称</t>
  </si>
  <si>
    <t>11000021Y000000390843-信息系统运维类项目</t>
  </si>
  <si>
    <t>主管部门</t>
  </si>
  <si>
    <t>北京市社会科学院</t>
  </si>
  <si>
    <t>实施单位</t>
  </si>
  <si>
    <t>网络与图书信息中心</t>
  </si>
  <si>
    <t>项目资金
（万元）</t>
  </si>
  <si>
    <t>年初预算数</t>
  </si>
  <si>
    <t>全年预算数</t>
  </si>
  <si>
    <t>全年执行数</t>
  </si>
  <si>
    <t>分值</t>
  </si>
  <si>
    <t>执行率</t>
  </si>
  <si>
    <t>得分</t>
  </si>
  <si>
    <t>年度资金总额</t>
  </si>
  <si>
    <t>其中：当年财政拨款</t>
  </si>
  <si>
    <t>—</t>
  </si>
  <si>
    <r>
      <rPr>
        <sz val="10.5"/>
        <color indexed="8"/>
        <rFont val="仿宋_GB2312"/>
        <charset val="134"/>
      </rPr>
      <t xml:space="preserve">      </t>
    </r>
    <r>
      <rPr>
        <sz val="10.5"/>
        <color indexed="8"/>
        <rFont val="仿宋_GB2312"/>
        <charset val="134"/>
      </rPr>
      <t>上年结转资金</t>
    </r>
  </si>
  <si>
    <r>
      <rPr>
        <sz val="10.5"/>
        <color indexed="8"/>
        <rFont val="仿宋_GB2312"/>
        <charset val="134"/>
      </rPr>
      <t xml:space="preserve">  </t>
    </r>
    <r>
      <rPr>
        <sz val="10.5"/>
        <color indexed="8"/>
        <rFont val="仿宋_GB2312"/>
        <charset val="134"/>
      </rPr>
      <t>其他资金</t>
    </r>
  </si>
  <si>
    <t>年度总体目标</t>
  </si>
  <si>
    <t>预期目标</t>
  </si>
  <si>
    <t>实际完成情况</t>
  </si>
  <si>
    <t>一、官网运维：1、协助新闻专题内容的差异化撰写、独有内容、原创内容的产生。2、进一步的提升和更直观传达新闻专题的信息丰富度、新颖度，以及思想和情感传达。3、通过对表格的设计调整，图表显示、色彩的优化，改善原本枯燥的数据展示，从而提高阅读体验。4、在管理时间节点通过统计报告形式进行管理,能够有效的降低网站管理者的运维工作提高管理效率。5、在最短的时间发现访问异常、并通过邮件或短信形式让网站管理者作出应对。
二、网络系统运维
维护图书集成管理系统，保证系统正常运行，推进图书馆个性化服务。对保证机房硬件设备和应用系统进行维护，强化日常定时巡检，提高无故障运行时段，减少故障发生次数；降低故障报修响应时长，做到第一时间及时处理，提高职工满意度。维护远程访问系统，提高院外办公效率。
三、新型智库信息化平台通过等保三级测评。</t>
  </si>
  <si>
    <t>1、符合要求地完成了我院新闻专题的设计与制作，按需设计专图图片，照片优化和图表创意，视频转化等任务。达成专题、栏目、效果、功能等按需新增等。保障了网站前后台各级栏目、页面、功能、效果、链接等正常使用。更直观传达新闻专题的信息丰富度，提升了院官方网站的知晓度与影响力。
2、维护图书集成管理系统，保证系统正常运行，推进图书馆个性化服务。对保证机房硬件设备和应用系统进行维护，强化日常定时巡检，提高无故障运行时段，减少故障发生次数；降低故障报修响应时长，做到第一时间及时处理，提高职工满意度。维护远程访问系统，提高院外办公效率。
3、新型智库信息化平台通过等保三级测评。</t>
  </si>
  <si>
    <t>绩效指标</t>
  </si>
  <si>
    <t>一级指标</t>
  </si>
  <si>
    <t>二级指标</t>
  </si>
  <si>
    <t>三级指标</t>
  </si>
  <si>
    <t>年度指标值</t>
  </si>
  <si>
    <t>实际完成值</t>
  </si>
  <si>
    <t>偏差原因分析及改进措施</t>
  </si>
  <si>
    <t>产出指标</t>
  </si>
  <si>
    <t>数量指标</t>
  </si>
  <si>
    <t>专题设计与制作 （首页+子页面的专题设计与制作）</t>
  </si>
  <si>
    <t>≥8套</t>
  </si>
  <si>
    <t>8套</t>
  </si>
  <si>
    <t>手机适配制作（首页+子页面）数量</t>
  </si>
  <si>
    <t>≥20个</t>
  </si>
  <si>
    <t>20个</t>
  </si>
  <si>
    <t>专题图片、照片优化、图表创意设计数量</t>
  </si>
  <si>
    <t>≥60张</t>
  </si>
  <si>
    <t>60张</t>
  </si>
  <si>
    <t>每年提供访问统计报告次数（包括提供访问异常报告）</t>
  </si>
  <si>
    <t>=10份</t>
  </si>
  <si>
    <t>10份</t>
  </si>
  <si>
    <t>表格数据创意设计、优化，视频转化与压缩数量</t>
  </si>
  <si>
    <t>网络系统稳定性提升</t>
  </si>
  <si>
    <t>网络系统维护量</t>
  </si>
  <si>
    <t>50次</t>
  </si>
  <si>
    <t>金盘系统升级修复</t>
  </si>
  <si>
    <t>1次</t>
  </si>
  <si>
    <t>通过测评系统数量</t>
  </si>
  <si>
    <t>1套</t>
  </si>
  <si>
    <t>质量指标</t>
  </si>
  <si>
    <t>系统等保级别等于</t>
  </si>
  <si>
    <t>3级</t>
  </si>
  <si>
    <t>远程访问系统稳定性提升</t>
  </si>
  <si>
    <t>时效指标</t>
  </si>
  <si>
    <t>网站前后台专题、栏目、效果、功能等按需新增、调整等运维工作服务时间</t>
  </si>
  <si>
    <t>≤12个月</t>
  </si>
  <si>
    <t>12个月</t>
  </si>
  <si>
    <t>等保测评完成时间早于2024年11月</t>
  </si>
  <si>
    <t>11月</t>
  </si>
  <si>
    <t>效益指标</t>
  </si>
  <si>
    <t>经济效益指标</t>
  </si>
  <si>
    <t>网站前后台各级栏目、页面、功能、效果、链接等正常使用；完成专题、栏目、效果、功能等按需新增、调整等</t>
  </si>
  <si>
    <t>优</t>
  </si>
  <si>
    <t>社会效益指标</t>
  </si>
  <si>
    <t>提升和更直观传达新闻专题的信息丰富度</t>
  </si>
  <si>
    <t>良</t>
  </si>
  <si>
    <t>与院期待目标有差距，网站展示视频功能有限。</t>
  </si>
  <si>
    <t>网络故障率降低，工作效率提升</t>
  </si>
  <si>
    <t>系统安全性提升</t>
  </si>
  <si>
    <t>可持续影响指标</t>
  </si>
  <si>
    <t>提升院官方网站的知晓度与影响力</t>
  </si>
  <si>
    <t>满意度指标</t>
  </si>
  <si>
    <t>服务对象满意度指标</t>
  </si>
  <si>
    <t>全院员工满意度</t>
  </si>
  <si>
    <t>≥80%</t>
  </si>
  <si>
    <t>等保测评用户满意度</t>
  </si>
  <si>
    <t>总分</t>
  </si>
  <si>
    <t>1、单位自评指标的权重由各单位根据项目实际情况确定。原则上预算执行率和一级指标权重统一设置为：预算执行率10%、产出指标50%、效益指标30%、服务对象满意度指标10%。</t>
  </si>
  <si>
    <t>2、总分一般设置为100分，等级一般划分为4档：90（含）-100分为优、80（含）-90分为良、60（含）-80分为中、60分以下为差。</t>
  </si>
  <si>
    <t>办公设备购置类项目</t>
  </si>
  <si>
    <t>行政处</t>
  </si>
  <si>
    <t>通过项目的实施，按年度分批次有计划推动资产更新，进一步满足我院科研行政工作的办公需求。</t>
  </si>
  <si>
    <t>全部按计划完成所有办公需求</t>
  </si>
  <si>
    <t>新增密码文件柜</t>
  </si>
  <si>
    <t>2个</t>
  </si>
  <si>
    <r>
      <rPr>
        <sz val="10"/>
        <color rgb="FF000000"/>
        <rFont val="宋体"/>
        <family val="3"/>
        <charset val="134"/>
        <scheme val="minor"/>
      </rPr>
      <t>新增电脑</t>
    </r>
    <r>
      <rPr>
        <sz val="10"/>
        <color rgb="FF000000"/>
        <rFont val="宋体"/>
        <family val="3"/>
        <charset val="134"/>
      </rPr>
      <t>打印机等办公设备</t>
    </r>
  </si>
  <si>
    <t>204台</t>
  </si>
  <si>
    <t>设备质量</t>
  </si>
  <si>
    <t>设备到位和验收时间</t>
  </si>
  <si>
    <t>6月</t>
  </si>
  <si>
    <t>前期准备时间</t>
  </si>
  <si>
    <t>4月</t>
  </si>
  <si>
    <t>采购时间</t>
  </si>
  <si>
    <t>5月</t>
  </si>
  <si>
    <t>成本指标</t>
  </si>
  <si>
    <t>采购金额</t>
  </si>
  <si>
    <t>≤115.1992万元</t>
  </si>
  <si>
    <t>111.6378万元</t>
  </si>
  <si>
    <t>控制采购成本</t>
  </si>
  <si>
    <t>国有资产完整性得到维护</t>
  </si>
  <si>
    <t>生态效益指标</t>
  </si>
  <si>
    <t>符合环保要求</t>
  </si>
  <si>
    <t>办公效率得到提升</t>
  </si>
  <si>
    <t>持续满足办公需求</t>
  </si>
  <si>
    <t>资产使用人员满意度</t>
  </si>
  <si>
    <t>社科院互联网接入</t>
  </si>
  <si>
    <t>互联网宽带政采网络200M。为我院网络办公、远程访问及各应用系统提供光纤支持，保障办公效率，保障院信息化网络服务通畅。</t>
  </si>
  <si>
    <t>完成互联网宽带政采200M采购和使用。 为我院提供光纤支持，保障院信息化办公期间网络服务通畅。</t>
  </si>
  <si>
    <t>年故障率</t>
  </si>
  <si>
    <t>＜2次</t>
  </si>
  <si>
    <t>接入带宽</t>
  </si>
  <si>
    <t>=200M</t>
  </si>
  <si>
    <t>≤25.34万元</t>
  </si>
  <si>
    <t>13.446万元</t>
  </si>
  <si>
    <t>控制采购成本，供应下调价格</t>
  </si>
  <si>
    <t>促进科研成果产出</t>
  </si>
  <si>
    <t>提高信息化建设水平</t>
  </si>
  <si>
    <t>带宽饱和度</t>
  </si>
  <si>
    <t>≤80%</t>
  </si>
  <si>
    <t>高峰时可达到饱和状态，但低峰时饱和度取决于使用人数，部分时间未达到80%</t>
  </si>
  <si>
    <t>职工满意度</t>
  </si>
  <si>
    <t>≥90%</t>
  </si>
  <si>
    <t>11000022T000000450420-北京社科办刊类项目</t>
  </si>
  <si>
    <t>1、《北京社科之窗》报纸及微信公众号的编审、排版、印刷/发、邮寄等，积极推介本院最新工作进展和最新科研成果，推动学术界坚持理论联系实际，积极反映哲学社会科学的新趋势，鼓励理论、观点和方法的创新，加强学术思想交流，为扩大我院的社会影响力和学术影响力服务。2、出版《城市问题》期刊12期；3、完成《北京社会科学志》中央重大选题备案审查要求的修改，为规范化志书编纂体系，提升方志研究应用寻求新的路径；4、印制《看一眼》，贯彻中央和市委关于哲学社会科学事业发展的方针政策，紧密围绕首都发展总体战略，针对北京市重大理论及现实问题，针对社会突发事件和热点难点，刊登我院专家学者的对策性研究成果，提出建设性意见。5、出版《北京社会科学》期刊12期。</t>
  </si>
  <si>
    <t>1、全年编辑印发《北京社科之窗》院报10期，刊发稿件117篇，设计专版、专栏19个。微信公众号发布文章297期，发布量同比增长170%，集中展示我院各项工作成绩，院宣传工作开创新局面。2、《城市问题》已按预期目标完成；3、志书正式出版，三轮志书资料长编完成12篇310多万字。志书出版为地方志研究应用提供了重要依据，编纂经验现应用与《北京市全面小康志》编纂研究中。4、《看一眼》针对社会突发事件和热点难点，刊登我院专家学者的对策性研究成果，成果转化率较高，社会影响较大。5、高质量出版了《北京社会科学》期刊12期。</t>
  </si>
  <si>
    <t>《北京社科之窗》2024年出刊期数</t>
  </si>
  <si>
    <t>10期</t>
  </si>
  <si>
    <t>全年编辑出版《城市问题》12期</t>
  </si>
  <si>
    <t>12期</t>
  </si>
  <si>
    <t>资料长编</t>
  </si>
  <si>
    <t>12篇</t>
  </si>
  <si>
    <t>首都高端智库要报《看一眼》编辑出版期数</t>
  </si>
  <si>
    <t>20期</t>
  </si>
  <si>
    <t>北京社会科学》出版期数</t>
  </si>
  <si>
    <t>符合《内部资料性出版物管理办法》有关要求</t>
  </si>
  <si>
    <t>志书编纂及史志研究通过评审</t>
  </si>
  <si>
    <t>1部</t>
  </si>
  <si>
    <t>完成史志资料长编、研究综述</t>
  </si>
  <si>
    <t>首都高端智库要报《看一眼》获认可度</t>
  </si>
  <si>
    <t>《北京社会科学期刊》编辑差错率</t>
  </si>
  <si>
    <t>≤0.03%</t>
  </si>
  <si>
    <t>严格校对把关提高期刊质量</t>
  </si>
  <si>
    <t>《北京社科之窗》每月25号出刊，其中2、8月停刊一次，年底12月完成</t>
  </si>
  <si>
    <t>《城市问题》期刊每月出刊1期，全年出刊12期</t>
  </si>
  <si>
    <t>按财政预算执行，成本控制在经费总额以内</t>
  </si>
  <si>
    <t>≤209.94696万元</t>
  </si>
  <si>
    <t>163.142241万元</t>
  </si>
  <si>
    <t>控制支出成本</t>
  </si>
  <si>
    <t>推介我院最新工作进展和最新科研成果，推动学术界坚持理论联系实际，积极反映哲学社会科学的新趋势，鼓励理论、观点和方法的创新，加强学术思想交流，为扩大我院的社会影响力和学术影响力服务。</t>
  </si>
  <si>
    <t>推进北京史志研究工作水平，助力全国文化中心建设</t>
  </si>
  <si>
    <t>推进社科院社会影响力，突出优势科研成果</t>
  </si>
  <si>
    <t>地方志未完成审批出版</t>
  </si>
  <si>
    <t>推动地方志研究深入</t>
  </si>
  <si>
    <t>读者满意</t>
  </si>
  <si>
    <t>社科信息化资源购置类项目</t>
  </si>
  <si>
    <t>1、完成数据资源系统等11个数据库信息系统的数据更新及购买；2、完成纸质期刊购置； 3、完成纸质图书资源购置；有效提升数字信息资源和纸本资源服务供给水平。 4、引进同方知网的科研成果检测系统。本系统将应用于国家、北京市课题结项鉴定、学术著作出版资助评审鉴定、优秀科研成果评奖条件审核、职称评审资质审查，通过检测系统更科学更公正更有效地开展各项工作。</t>
  </si>
  <si>
    <t>完成数据库购买及更新</t>
  </si>
  <si>
    <t>11套</t>
  </si>
  <si>
    <t>完成纸本图书购置</t>
  </si>
  <si>
    <t>100本</t>
  </si>
  <si>
    <t>118本</t>
  </si>
  <si>
    <t>访问检索量（数字化资源）</t>
  </si>
  <si>
    <t>80次</t>
  </si>
  <si>
    <t>下载量（数字化资源）</t>
  </si>
  <si>
    <t>20次</t>
  </si>
  <si>
    <t>完成纸本期刊购置</t>
  </si>
  <si>
    <t>15种</t>
  </si>
  <si>
    <t>6种</t>
  </si>
  <si>
    <t>根据实际需求减少</t>
  </si>
  <si>
    <t>检测论文及书稿</t>
  </si>
  <si>
    <t>≥100篇</t>
  </si>
  <si>
    <t>200篇</t>
  </si>
  <si>
    <t>论文检测需求量提高</t>
  </si>
  <si>
    <t>引进知网科研成果检测系统</t>
  </si>
  <si>
    <t>纸本资源验收合格率</t>
  </si>
  <si>
    <t>≥95%</t>
  </si>
  <si>
    <t>数据库验收合格率</t>
  </si>
  <si>
    <t>通过检测的出版资助书稿、科研成果评奖质量</t>
  </si>
  <si>
    <t>部分工作持续时间较长，结果统计滞后</t>
  </si>
  <si>
    <t>服务商合同签订时间</t>
  </si>
  <si>
    <t>12月</t>
  </si>
  <si>
    <t>检测项目预算控制数</t>
  </si>
  <si>
    <t>≤5万</t>
  </si>
  <si>
    <t>5万</t>
  </si>
  <si>
    <t>科研项目文献资源保障率</t>
  </si>
  <si>
    <t>加强数据库需求调研，进一步满足科研人员需求</t>
  </si>
  <si>
    <t>纸本资源服务供给水平得到提升</t>
  </si>
  <si>
    <t>数据库及纸质图书期刊资源使用人员满意度</t>
  </si>
  <si>
    <t>社科院人才引进及职称评审项目</t>
  </si>
  <si>
    <t>人事处</t>
  </si>
  <si>
    <t xml:space="preserve">根据申报情况评出高级，中级职称人员；选拔杰出人才、学术带头人以及中青年高层次科研骨干人才和中层管理人才，通过引进社科人才，改善院科研团队结构，不断提升院科研学术能力及科研成果质量；为社会培养优秀人才，建设我院人才储备库，提高我院科研水平，提升社会影响力及社会服务水平；
我院2024年拟引进博士后7人，培养在站博士后5人，按期完成中期考核和出站，博士后完成研究报告2个，通过引进社科人才，改善院科研团队结构，不断提升院科研学术能力及科研成果质量；为社会培养优秀人才，建设我院人才储备库，提高我院科研水平，提升社会影响力及社会服务水平。  </t>
  </si>
  <si>
    <t>按照社会化职称评审要求，组织完成中、高级社会化评审226人；人才引进及职称评审15人；大力博士后培养力度，年度培养在站博士后10人，加强人才培养，改善科研团队结构。</t>
  </si>
  <si>
    <t>（人才引进及职称评审工作）引进人才</t>
  </si>
  <si>
    <t>8人</t>
  </si>
  <si>
    <t>15人</t>
  </si>
  <si>
    <t>加大人才引进力度</t>
  </si>
  <si>
    <t>（博士后引进）培养在站博士后人数</t>
  </si>
  <si>
    <t>5人</t>
  </si>
  <si>
    <t>10人</t>
  </si>
  <si>
    <t>加大博士后培养力度</t>
  </si>
  <si>
    <t>（人才引进及职称评审工作）评出中、高级职称人员</t>
  </si>
  <si>
    <t>200人</t>
  </si>
  <si>
    <t>226人</t>
  </si>
  <si>
    <t>社会化职称评审人员增多</t>
  </si>
  <si>
    <t>（博士后引进）博士后完成研究报告数量</t>
  </si>
  <si>
    <t>2篇</t>
  </si>
  <si>
    <t>（博士后引进）引进博士后人数</t>
  </si>
  <si>
    <t>7人</t>
  </si>
  <si>
    <t>未能完成计划招生数量，后期应加大宣传推荐力度</t>
  </si>
  <si>
    <t>（人才引进及职称评审工作）面试笔试综合成绩</t>
  </si>
  <si>
    <t>（博士后引进）中期考核质量</t>
  </si>
  <si>
    <t>（博士后引进）博士后研究报告质量</t>
  </si>
  <si>
    <t>（人才引进及职称评审工作）人才水平</t>
  </si>
  <si>
    <t>（博士后引进）面试笔试综合成绩</t>
  </si>
  <si>
    <t>（人才引进及职称评审工作）职称工作拟于当年12月份前完成</t>
  </si>
  <si>
    <t>≤12月</t>
  </si>
  <si>
    <t>（博士后引进）年度博士后引进及培养工作完成时间</t>
  </si>
  <si>
    <t>支出成本</t>
  </si>
  <si>
    <t>≤108.845万元</t>
  </si>
  <si>
    <t>66.500731万元</t>
  </si>
  <si>
    <t>（人才引进及职称评审工作）提升院科研骨干队伍整体素质，为社会培养优秀人才，建设我院人才储备库，提升社会影响力；职称工作带动院科研工作；人才引进提高人才队伍质量；通过项目的实施，引进社科人才，改善院科研团队结构，不断提升院科研学术能力及科研成果质量</t>
  </si>
  <si>
    <t>（博士后引进）提升院科研骨干队伍整体素质，为社会培养优秀人才，建设我院人才储备库，提升社会影响力；通过项目的实施，引进社科人才，改善院科研团队结构，不断提升院科研学术能力及科研成果质量</t>
  </si>
  <si>
    <t>研究所对引进人才及博士后的满意度</t>
  </si>
  <si>
    <t>（人才引进及职称评审工作）参与职称评审满意度</t>
  </si>
  <si>
    <t>北京市市级政务云租用</t>
  </si>
  <si>
    <t>租用政务云资源为官网、网络办公等系统提供软硬件运行环境。</t>
  </si>
  <si>
    <t>租用政务云资源为官网、网络办公等系统提供软硬件运行环境，保障各系统正常运行。</t>
  </si>
  <si>
    <t>入云系统数量大于</t>
  </si>
  <si>
    <t>5个</t>
  </si>
  <si>
    <t>系统响应时间提升</t>
  </si>
  <si>
    <t>提供服务时间</t>
  </si>
  <si>
    <t>≤65.98162万元</t>
  </si>
  <si>
    <t>65.77652万元</t>
  </si>
  <si>
    <t>工作效率提高</t>
  </si>
  <si>
    <t>系统故障率降低</t>
  </si>
  <si>
    <t>系统使用人员满意度</t>
  </si>
  <si>
    <t>宣讲家网站</t>
  </si>
  <si>
    <t>目标1：完成宣讲家网站各栏目及内容建设。
目标2：保障宣讲家网站运维保障（软系统、数据库安全和维护、内容发布系统运行维护、编辑正常使用后台、信息化服务等）。
目标3：保障摄录和影视制作服务质量
目标4：完成新媒体运营，实现网上良好宣传效果</t>
  </si>
  <si>
    <t>完成中心组学习精品课、V视角等各宣讲家网站栏目及内容建设，围绕重大主题，聚焦移动端发力，策划推出“理响中国”访谈短视频，与光明网联合推出“奋进新征程 首都新发展”短视频；保障宣讲家网站运维保障；摄录和影视制作服务质量不断提高；强化新媒体运营，网络宣传声势强大，实现网上良好宣传效果。</t>
  </si>
  <si>
    <t>中心组学习精品课</t>
  </si>
  <si>
    <t>120部</t>
  </si>
  <si>
    <t>121部</t>
  </si>
  <si>
    <t>党员干部辅导报告</t>
  </si>
  <si>
    <t>100部</t>
  </si>
  <si>
    <t>高端论述</t>
  </si>
  <si>
    <t>300部</t>
  </si>
  <si>
    <t>561部</t>
  </si>
  <si>
    <t>V视角/精彩观点</t>
  </si>
  <si>
    <t>108部</t>
  </si>
  <si>
    <t>文稿</t>
  </si>
  <si>
    <t>272篇</t>
  </si>
  <si>
    <t>PPT课件</t>
  </si>
  <si>
    <t>230个</t>
  </si>
  <si>
    <t>北京市社科成果系列短视频</t>
  </si>
  <si>
    <t>30部</t>
  </si>
  <si>
    <t>35部</t>
  </si>
  <si>
    <t>理论评论</t>
  </si>
  <si>
    <t>220篇</t>
  </si>
  <si>
    <t>230篇</t>
  </si>
  <si>
    <t>网友之家</t>
  </si>
  <si>
    <t>900篇</t>
  </si>
  <si>
    <t>902篇</t>
  </si>
  <si>
    <t>制作专题</t>
  </si>
  <si>
    <t>23个</t>
  </si>
  <si>
    <t>转载视频</t>
  </si>
  <si>
    <t>700部</t>
  </si>
  <si>
    <t>1651部</t>
  </si>
  <si>
    <t>转载文章</t>
  </si>
  <si>
    <t>21000篇</t>
  </si>
  <si>
    <t>21852篇</t>
  </si>
  <si>
    <t>主题系列图解、视点、社科成果系列长图</t>
  </si>
  <si>
    <t>90期</t>
  </si>
  <si>
    <t>专家核心观点理论精选</t>
  </si>
  <si>
    <t>40期</t>
  </si>
  <si>
    <t>41期</t>
  </si>
  <si>
    <t>传统文化电子海报</t>
  </si>
  <si>
    <t>新媒体平台信息发布</t>
  </si>
  <si>
    <t>16000篇</t>
  </si>
  <si>
    <t>16221篇</t>
  </si>
  <si>
    <t>主站日均访客</t>
  </si>
  <si>
    <t>≥2.5万</t>
  </si>
  <si>
    <t>2.73万</t>
  </si>
  <si>
    <t>主站日均访问量</t>
  </si>
  <si>
    <t>≥12万</t>
  </si>
  <si>
    <t>15.7万</t>
  </si>
  <si>
    <t>站外平台日均展示量</t>
  </si>
  <si>
    <t>≥11万</t>
  </si>
  <si>
    <t>29.5万</t>
  </si>
  <si>
    <t>报告出错率 （每百部）</t>
  </si>
  <si>
    <t>≤1部</t>
  </si>
  <si>
    <t>文章出错率 （每千篇）</t>
  </si>
  <si>
    <t>≤2篇</t>
  </si>
  <si>
    <t>1篇</t>
  </si>
  <si>
    <t>其他内容出错率／月</t>
  </si>
  <si>
    <t>≤1次</t>
  </si>
  <si>
    <t>每月完成总任务量百分比</t>
  </si>
  <si>
    <t>≥8.3</t>
  </si>
  <si>
    <t>支出金额</t>
  </si>
  <si>
    <t>≤1413.2318万元</t>
  </si>
  <si>
    <t>1290.423067万元</t>
  </si>
  <si>
    <t>被全网转发次数／月</t>
  </si>
  <si>
    <t>≥1次</t>
  </si>
  <si>
    <t>中央或地方表扬次数</t>
  </si>
  <si>
    <t>≥3次</t>
  </si>
  <si>
    <t>3次</t>
  </si>
  <si>
    <t>2024年全年平稳运行无软硬件事故</t>
  </si>
  <si>
    <t>网友满意度百分比</t>
  </si>
  <si>
    <t>百姓宣讲活动</t>
  </si>
  <si>
    <t>百姓宣讲处</t>
  </si>
  <si>
    <t>为学习宣传贯彻习近平新时代中国特色社会主义思想和党的二十大精神，组建百姓宣讲团广泛开展百姓宣讲活动，市级宣讲团开启“线上云宣讲+线下面对面宣讲”新模式，预计宣讲覆盖面达1000万人次以上。指导全市初步建立起市、区（工委）、街道（乡镇）、社区（村）四级百姓宣讲体系，深入宣讲习近平新时代中国特色社会主义思想，大力弘扬社会主义核心价值观，不断巩固壮大主流思想舆论，把党和政府的声音传播好，把当代社会主流展示好，把人民群众心声反映好，努力营造为实现中华民族伟大复兴的“中国梦”而不懈奋斗的良好社会氛围。加强小教员队伍，举办百姓宣讲骨干培训班，120人次；出版《身边的正能量》优秀作品集1500册。</t>
  </si>
  <si>
    <t>组建百姓宣讲团广泛开展百姓宣讲活动，市级宣讲团开启“线上云宣讲+线下面对面宣讲”新模式，宣讲覆盖面2000万人次。指导全市初步建立起市、区（工委）、街道（乡镇）、社区（村）四级百姓宣讲体系，深入宣讲习近平新时代中国特色社会主义思想，大力弘扬社会主义核心价值观，不断巩固壮大主流思想舆论，把党和政府的声音传播好，把当代社会主流展示好，把人民群众心声反映好，努力营造为实现中华民族伟大复兴的“中国梦”而不懈奋斗的良好社会氛围。加强小教员队伍，举办百姓宣讲骨干培训班，120人次；出版《身边的正能量》优秀作品集1500册。</t>
  </si>
  <si>
    <t>出版《身边的正能量》作品集</t>
  </si>
  <si>
    <t>1500册</t>
  </si>
  <si>
    <t>举办各类主题百姓宣讲报告会覆盖面</t>
  </si>
  <si>
    <t>1000万人次</t>
  </si>
  <si>
    <t>2000万人次</t>
  </si>
  <si>
    <t>加大宣传宣讲力度，热在基层、热在群众</t>
  </si>
  <si>
    <t>举办各类主题百姓宣讲报告会</t>
  </si>
  <si>
    <t>120场</t>
  </si>
  <si>
    <t>200场</t>
  </si>
  <si>
    <t>举办各类主题百姓宣讲报告会完成时间</t>
  </si>
  <si>
    <t>百姓宣讲骨干培训班完成时间</t>
  </si>
  <si>
    <t>≤293.06万元</t>
  </si>
  <si>
    <t>290.831865万元</t>
  </si>
  <si>
    <t>引导、传播正能量，有效引领社会舆论环境</t>
  </si>
  <si>
    <t>推动多形式、多渠道、立体化传播</t>
  </si>
  <si>
    <t>抽取调查的宣讲受众满意度</t>
  </si>
  <si>
    <t>守正创新开展宣讲活动</t>
  </si>
  <si>
    <t>11000023T000002103338-社科院改革与发展项目</t>
  </si>
  <si>
    <t>科研处</t>
  </si>
  <si>
    <t>为推动我院高质量发展，我院改革与发展项目聚焦在以下五个方面：
一是聚焦自主选题，夯实科研基础。聚焦哲学社会科学领域前瞻性、基础性科研课题的自主选题研究；聚焦哲学社会科学长期性科学观测研究和信息平台建设；聚焦应对突发事件和灾害设立的应急性科研项目；聚焦围绕我院体制改革和管理创新开展的自主选题研究。以夯实服务我市哲学社会科学高质量发展的基础。
二是聚焦科研能力，提升服务市委市政府中心工作水平。聚焦我院科研人员承担的国家级、省部级竞争性科研项目，支持科研人员高质量完成项目研究，产出高水平科研成果，提升科研能力，更好服务市委市政府中心工作。
三是聚焦公共科技服务，提升我院社会影响力。围绕公众普遍需求，将中国化时代化的马克思主义创新理论飞入寻常百姓家，面向社会开展公益培训等公共服务，以不断满足城市社会发展对公共安全、食品安全、医疗卫生、环境保护、科学普及等公共服务的需求。
四是聚焦科技成果转移转化，提升我院决策服务力。为更好地促进我院科研成果的转化，临时聘用相关专业人员，围绕科技成果转移转化购买专业服务，开展资产评估、知识产权代理和经营、股权设计、技术转移、法律、竞争谈判、投融资、经营管理等方面工作。
五聚焦国际科技合作交流，讲好“北京社科”故事。为拓展我院科研人员的国际视野，我院将积极与国外科研机构、大学开展项目合作研发；科研人员赴国（境）外交流访问、接受培训；出国（境）参与国际科技会议、科技成果推介；外国专家来华工作经费等国际科技合作交流活动。</t>
  </si>
  <si>
    <t>完成2024年度院级课题立项工作。组织完成2024年院重大课题4项，重点项目19项，青年课题22项，一般课题31项，皮书集刊论丛类课题17项，交办一般课题2项，交办重点课题5项，交办重大课题4项的开题工作。截止12月，我院今年发表顶级期刊论文1篇，权威期刊论文3篇， C刊33篇，一般核心期刊63篇。著作14部，译著3部。</t>
  </si>
  <si>
    <t>青年课题发表论文数</t>
  </si>
  <si>
    <t>≥90篇</t>
  </si>
  <si>
    <t>40篇</t>
  </si>
  <si>
    <t>论文发表周期较长</t>
  </si>
  <si>
    <t>重大课题发表核心论文数，发表三报一刊数等分值</t>
  </si>
  <si>
    <t>≥240分</t>
  </si>
  <si>
    <t>440分</t>
  </si>
  <si>
    <t>重大课题成果增长</t>
  </si>
  <si>
    <t>重大课题完成研究报告或者书稿</t>
  </si>
  <si>
    <t>≥3篇</t>
  </si>
  <si>
    <t>3篇</t>
  </si>
  <si>
    <t>重点课题完成研究报告或者书稿</t>
  </si>
  <si>
    <t>≥15篇</t>
  </si>
  <si>
    <t>14篇</t>
  </si>
  <si>
    <t>课题延期结项</t>
  </si>
  <si>
    <t>专项课题完成交办任务</t>
  </si>
  <si>
    <t>≥5个</t>
  </si>
  <si>
    <t>一般课题发表论文数</t>
  </si>
  <si>
    <t>≥60篇</t>
  </si>
  <si>
    <t>63篇</t>
  </si>
  <si>
    <t>青年课题发表核心论文数，发表三报一刊数或者获得批示数</t>
  </si>
  <si>
    <t>≥3个</t>
  </si>
  <si>
    <t>6个</t>
  </si>
  <si>
    <t>成果增多</t>
  </si>
  <si>
    <t>一般课题发表核心论文数，发表三报一刊数或者获得批示数</t>
  </si>
  <si>
    <t>9个</t>
  </si>
  <si>
    <t>重点课题发表核心论文数，发表三报一刊数或者获得批示数</t>
  </si>
  <si>
    <t>≥900篇</t>
  </si>
  <si>
    <t>920篇</t>
  </si>
  <si>
    <t>出版资助优秀成果出版</t>
  </si>
  <si>
    <t>≥8部</t>
  </si>
  <si>
    <t>9部</t>
  </si>
  <si>
    <t>课题按时结题率</t>
  </si>
  <si>
    <t>≤600万元</t>
  </si>
  <si>
    <t>357.016725万元</t>
  </si>
  <si>
    <t>科研经费结转继续使用</t>
  </si>
  <si>
    <t>提升我院在社会科学研究领域的学术影响力，提升公共服务能力</t>
  </si>
  <si>
    <t>通过每年发表论文，丰富学者社会智库产品，提升我院社会科学服务水平及社会影响力</t>
  </si>
  <si>
    <t>通过发表的文章，宣传人与自然和谐共处，人与自然的物质交换过程中，充分发挥自然系统的自我调控作用</t>
  </si>
  <si>
    <t>提升我院社会科学服务水平及社会影响力的可持续性</t>
  </si>
  <si>
    <t>课题管理主体满意度</t>
  </si>
  <si>
    <t>课题成果使用主体满意度</t>
  </si>
  <si>
    <t>社科院二层多功能厅音视频设备升级改造</t>
  </si>
  <si>
    <t>计划对二层学术报告厅的部分音视频设备，六层会议室会议系统及设施设备，十层会议室、第三会议室会议大屏进行换代升级，以满足日常学术交流、办公会议等需要。</t>
  </si>
  <si>
    <t>完成了对二层学术报告厅的部分音视频设备升级改造，六层会议室会议系统及设施设备，十层会议室、第三会议室会议大屏进行换代升级，大大提高了科研学术交流保障水平，打造了良好的学术氛围。</t>
  </si>
  <si>
    <t>网络型中控主机、机架式8路电源控制器、音量控制器、6路可编程控制面板、10.1”无线</t>
  </si>
  <si>
    <t>8台（套）</t>
  </si>
  <si>
    <t>16路处理器及接口箱</t>
  </si>
  <si>
    <t>1台（套）</t>
  </si>
  <si>
    <t>电容触摸屏、数字调音台、4K16进16出高清无缝矩阵主机等</t>
  </si>
  <si>
    <t>4台（套）</t>
  </si>
  <si>
    <t>8*8数字音频媒体矩阵</t>
  </si>
  <si>
    <t>2台（套）</t>
  </si>
  <si>
    <t>数字智能电源时序器</t>
  </si>
  <si>
    <t>客户端软件</t>
  </si>
  <si>
    <t>设备机柜</t>
  </si>
  <si>
    <t>调光台</t>
  </si>
  <si>
    <t>LED静音聚光灯、LED平板柔光灯</t>
  </si>
  <si>
    <t>信号分配器</t>
  </si>
  <si>
    <t>4路高清无缝VGA输入卡、4路高清无缝AV输入卡、4路高清无缝HdbaseT输入卡、4路高清无缝AV输出卡、4路高清无缝VGA输出卡、4路高清无缝HdbaseT输出卡</t>
  </si>
  <si>
    <t>3台（套）</t>
  </si>
  <si>
    <t>有源主扩线阵列全屏扬声器</t>
  </si>
  <si>
    <t>≤73.2178万元</t>
  </si>
  <si>
    <t>71.8968万元</t>
  </si>
  <si>
    <t>解决会议、学术交流、综艺活动问题</t>
  </si>
  <si>
    <t>设备正常使用、提高音视频效果</t>
  </si>
  <si>
    <t>全院人员满意度</t>
  </si>
  <si>
    <t>车辆车牌识别管理系统</t>
  </si>
  <si>
    <t>按要求完成项目，消除安全隐患，保障项目与国家及北京市法律法规、国民经济和社会发展规划、行业规划相符。</t>
  </si>
  <si>
    <t>完成了车辆车牌识别设备以及管理系统的安装调试并验收成功，强化了院内车辆进出入管理，提高了院区人车安全保障水平。</t>
  </si>
  <si>
    <t>购置车牌识别一体机</t>
  </si>
  <si>
    <t>8台</t>
  </si>
  <si>
    <t>购置辅助设备</t>
  </si>
  <si>
    <t>1台</t>
  </si>
  <si>
    <t>购置栅栏道闸</t>
  </si>
  <si>
    <t>4台</t>
  </si>
  <si>
    <t>符合国家标准</t>
  </si>
  <si>
    <t>8月</t>
  </si>
  <si>
    <t>≤23.5008万元</t>
  </si>
  <si>
    <t>22.75025万元</t>
  </si>
  <si>
    <t>节约人工成本</t>
  </si>
  <si>
    <t>可持续使用时间</t>
  </si>
  <si>
    <t>10年</t>
  </si>
  <si>
    <t>社科院职工</t>
  </si>
  <si>
    <t>《大讲堂》出版和优秀党课征集展播</t>
  </si>
  <si>
    <t>宣讲服务处</t>
  </si>
  <si>
    <t>编辑内部理论读物《大讲堂》《中心组学习辅导读本》。为促进专家学者相互学习，提高宣讲艺术，开展“宣讲家杯”优秀报告（党课）征集和展播活动。为建强全市理论宣讲专家队伍，建设管理理论宣讲专家库。借力网络平台，扩大品牌覆盖面和影响力，维护“北京宣讲”“百姓宣讲”公众号，“百姓身边事儿”微博号。</t>
  </si>
  <si>
    <t>出版《大讲堂》12期，每期4篇。《中心组学习辅导读本》1套。成功开展“宣讲家杯”优秀报告（党课）征集和展播活动，申报作品336件，评选出优秀作品等151个，并召开总结表彰大会。新增61位专家入库。“北京宣讲”等新媒体发布2600余条，累计阅读量8736.2万次。</t>
  </si>
  <si>
    <t>印刷《中心组学习辅导读本》</t>
  </si>
  <si>
    <t>500本</t>
  </si>
  <si>
    <t>200本</t>
  </si>
  <si>
    <t>根据实际需要减少印刷量</t>
  </si>
  <si>
    <t>“宣讲家杯”优秀报告（党课）</t>
  </si>
  <si>
    <t>≥130部</t>
  </si>
  <si>
    <t>151部</t>
  </si>
  <si>
    <t>提高了报告质量</t>
  </si>
  <si>
    <t>《大讲堂》期次</t>
  </si>
  <si>
    <t>《中心组学习辅导读本》印刷金额</t>
  </si>
  <si>
    <t>≤5.26万元</t>
  </si>
  <si>
    <t>3.22万元</t>
  </si>
  <si>
    <t>印刷量减少</t>
  </si>
  <si>
    <t>证书制作金额</t>
  </si>
  <si>
    <t>≤15万元</t>
  </si>
  <si>
    <t>11.5万元</t>
  </si>
  <si>
    <t>根据实际情况减少</t>
  </si>
  <si>
    <t>每册印刷费</t>
  </si>
  <si>
    <t>≤2.65万元</t>
  </si>
  <si>
    <t>2.41万元</t>
  </si>
  <si>
    <t>控制印刷成本</t>
  </si>
  <si>
    <t>每篇约稿费</t>
  </si>
  <si>
    <t>≤0.45万元</t>
  </si>
  <si>
    <t>0.4万元</t>
  </si>
  <si>
    <t>每月邮寄费</t>
  </si>
  <si>
    <t>≤0.28万元</t>
  </si>
  <si>
    <t>0.33万元</t>
  </si>
  <si>
    <t>根据实际情况增多</t>
  </si>
  <si>
    <t>理论宣讲专家库建设管理</t>
  </si>
  <si>
    <t>0.8万元</t>
  </si>
  <si>
    <t>表彰通报制作费</t>
  </si>
  <si>
    <t>≤10万元</t>
  </si>
  <si>
    <t>13.5万元</t>
  </si>
  <si>
    <t>网络维护费</t>
  </si>
  <si>
    <t>≤26.1万元</t>
  </si>
  <si>
    <t>26万元</t>
  </si>
  <si>
    <t>“宣讲家杯”社会影响力提升</t>
  </si>
  <si>
    <t>“北京宣讲”公众号社会影响力提升</t>
  </si>
  <si>
    <t>《大讲堂》《中心组学习辅导读本》社会影响力提升</t>
  </si>
  <si>
    <t>党员领导干部对《大讲堂》《中心组学习辅导读本》的满意度</t>
  </si>
  <si>
    <t>[01247600]“北京社科”学术活动“1+6”创新平台</t>
  </si>
  <si>
    <t>智库处</t>
  </si>
  <si>
    <t xml:space="preserve">     上年结转资金</t>
  </si>
  <si>
    <t xml:space="preserve">  组织和开展各类学术活动是做好智库建设工作的重要内容之一。通过举办如 “全球数字经济大会”等学术活动，可以充分提高我院的知名度、扩大我院智库的影响力，同时拓展我院科研人员对外交流的渠道，通过交流合作，提高我院“三报一刊”发文量，以及有针对性地撰写决策咨询报告、开展应用对策研究，为“国内一流、国际知名”社科院建设添砖加瓦。
  当前和今后一段时间，开展学术交流活动是我们打造社科院高端智库的重要抓手之一，也是每年我院向市委宣传部申报的重要活动之一，希望将院级学术活动进一步打造成有全国影响力乃至世界影响力的学术活动；举办院所两级学术活动，尤其是所级学术活动，有效增强各研究所自主能动性，更有针对性地开展学术活动，对科研人员选择研究方向、开拓研究思路提供有力支持。</t>
  </si>
  <si>
    <t>2024年我院各研究所、中心、智库基地等部门，根据《北京市社会科学院学术交流活动组织管理办法》《北京市社会科学院2024年度所级学术交流活动计划》，顺利推进了全年学术交流活动。全年共举办学术活动145场，院级重点活动8场，专题学术研讨会44场，青年学术沙龙93场。筑牢意识形态阵地，重点活动反响良好，所级活动执行率较高，系列品牌陆续构建，充分发挥高端智库平台优势，提升了我院的学术影响力与知名度。</t>
  </si>
  <si>
    <t>学术活动人才培训数</t>
  </si>
  <si>
    <t>1000人</t>
  </si>
  <si>
    <t>3010人</t>
  </si>
  <si>
    <t>参与人数增多</t>
  </si>
  <si>
    <t>院级重大学术活动</t>
  </si>
  <si>
    <t>13场</t>
  </si>
  <si>
    <t>部分学术活动升级合并</t>
  </si>
  <si>
    <t>专题研讨会、青年学术沙龙</t>
  </si>
  <si>
    <t>100场</t>
  </si>
  <si>
    <t>137场</t>
  </si>
  <si>
    <t>学术交流增多</t>
  </si>
  <si>
    <r>
      <rPr>
        <sz val="10.5"/>
        <color rgb="FF000000"/>
        <rFont val="仿宋_GB2312"/>
        <charset val="134"/>
      </rPr>
      <t>严格执行年度学术活</t>
    </r>
    <r>
      <rPr>
        <sz val="10.5"/>
        <color rgb="FF000000"/>
        <rFont val="仿宋_GB2312"/>
        <charset val="134"/>
      </rPr>
      <t>动计划，完成规定活动</t>
    </r>
  </si>
  <si>
    <t>年底前完成学术活动计划</t>
  </si>
  <si>
    <t>≤130万元</t>
  </si>
  <si>
    <t>104.544288万元</t>
  </si>
  <si>
    <t>主流媒体报道</t>
  </si>
  <si>
    <t>≥10篇</t>
  </si>
  <si>
    <t>16篇</t>
  </si>
  <si>
    <t>加大宣传力度</t>
  </si>
  <si>
    <t>生成三报一刊及核心期刊成果</t>
  </si>
  <si>
    <t>加大成果产出力度</t>
  </si>
  <si>
    <t>推动研究基地建设规范化，提升社科院学术、决策及社会影响力，更好的促进科研成果的发展及应用</t>
  </si>
  <si>
    <t>研究基地满意率</t>
  </si>
  <si>
    <t>皮书系列及社科研究成果出版资助经费</t>
  </si>
  <si>
    <t>皮书系列作为智库类产品是连续多年的项目，旨在持续关注社会、文化、经济、法律等领域的问题，每年出版具有鲜明主题和时代特色的年度文集，为政府决策提供参考，促进专家学术研究平台建设，丰富学者社会智库产品。今年计划完成经济、社会、文化、法律、公共服务等各类皮书书稿9本，出版历史、马克思主义集刊论丛4本，出版市情论丛等论丛书稿6本。 
2024年社科研究成果计划资助包含经济、社会、文化、城市、法治等方面的社科论丛、皮书系列等一系列丛书，形成院统一鉴定、统一版面、统一出版的系列丛书。通过各类学术著作的出版，为社会各界提供丰富的学术资源，促进学术资源的共享，提升学术成果的社会效益，提升我院科研成果的整体影响力。</t>
  </si>
  <si>
    <t>已完成经济、社会、文化、法律、公共服务等各类皮书书稿9本，历史、满学论丛集刊书稿3本，完成市情论丛等论丛书稿6本。书稿已经提交各出版社进入出版程序。</t>
  </si>
  <si>
    <t>签订论丛出版合同</t>
  </si>
  <si>
    <t>签订海外皮书出版合同</t>
  </si>
  <si>
    <t>1个</t>
  </si>
  <si>
    <t>签订皮书出版合同</t>
  </si>
  <si>
    <t>签订集刊出版合同</t>
  </si>
  <si>
    <t>4个</t>
  </si>
  <si>
    <t>3个</t>
  </si>
  <si>
    <t>有一部集刊（2本）转论丛，一部论丛转集刊（1本）</t>
  </si>
  <si>
    <t>完成皮书书稿</t>
  </si>
  <si>
    <t>完成集刊书稿</t>
  </si>
  <si>
    <t>4部</t>
  </si>
  <si>
    <t>3部</t>
  </si>
  <si>
    <t>完成论丛书稿</t>
  </si>
  <si>
    <t>6部</t>
  </si>
  <si>
    <t>皮书达到A级评奖数量</t>
  </si>
  <si>
    <t>全面提升皮书质量管理</t>
  </si>
  <si>
    <t>皮书获得奖励数</t>
  </si>
  <si>
    <t>搜集资料，组织开展论丛、集刊、搜集资料，组织开展论丛、集刊、皮书等年度文集的编写、整理（2024年1月-2024年6月）</t>
  </si>
  <si>
    <t>完成论丛、集刊、皮书书稿（2024年7月-2024年12月）</t>
  </si>
  <si>
    <t>签订出版合同时间</t>
  </si>
  <si>
    <t>支付出版费用时间</t>
  </si>
  <si>
    <t>≤443万元</t>
  </si>
  <si>
    <t>374.786882万元</t>
  </si>
  <si>
    <t>媒体报道次数</t>
  </si>
  <si>
    <t>≥30次</t>
  </si>
  <si>
    <t>30次</t>
  </si>
  <si>
    <t>通过每年出版具有鲜明主题和时代特色的年度文集，丰富学者社会智库产品，提升我院社会科学服务水平及社会影响力</t>
  </si>
  <si>
    <t>通过各类学术著作的出版，为社会各界提供丰富的学术资源，促进学术资源的共享，提升学术成果的社会效益</t>
  </si>
  <si>
    <t>将我院的学术著作统筹规划及统一以丛书形式出版，形成规模效益，提升我院科研成果的整体影响力</t>
  </si>
  <si>
    <t>读者满意度</t>
  </si>
  <si>
    <t>皮书主编满意度</t>
  </si>
  <si>
    <t>项目负责人</t>
  </si>
  <si>
    <t>联系电话</t>
  </si>
  <si>
    <t>服务商服务期限</t>
    <phoneticPr fontId="14" type="noConversion"/>
  </si>
  <si>
    <r>
      <t>1、采购数据资源系统等11个数据库信息系统的数据更新及购买；2、完成6种纸质期刊购置； 3、</t>
    </r>
    <r>
      <rPr>
        <sz val="10.5"/>
        <color theme="1"/>
        <rFont val="仿宋_GB2312"/>
        <charset val="134"/>
      </rPr>
      <t>完成纸质图书资源购置；</t>
    </r>
    <r>
      <rPr>
        <sz val="10.5"/>
        <color rgb="FF000000"/>
        <rFont val="仿宋_GB2312"/>
        <charset val="134"/>
      </rPr>
      <t>4、采购知网科研成果检测系统1套，为我院科研人员提供了极大的便利与支持。为我院科研人员在学术成果检测、论文查重、文献检索等方面提供了高效、准确的服务，有效促进了科研工作的进展。</t>
    </r>
    <phoneticPr fontId="14" type="noConversion"/>
  </si>
  <si>
    <r>
      <rPr>
        <sz val="10"/>
        <color theme="1"/>
        <rFont val="宋体"/>
        <family val="3"/>
        <charset val="134"/>
        <scheme val="minor"/>
      </rPr>
      <t>有预防</t>
    </r>
    <r>
      <rPr>
        <sz val="10"/>
        <color rgb="FF000000"/>
        <rFont val="宋体"/>
        <family val="3"/>
        <charset val="134"/>
        <scheme val="minor"/>
      </rPr>
      <t>约束学术不端行为，对净化学术环境有积极作用，切实保护知识产权，防微杜渐，对科研人员科研成果起到保护作用</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</si>
</sst>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7">
    <font>
      <sz val="11"/>
      <color indexed="8"/>
      <name val="宋体"/>
      <charset val="1"/>
      <scheme val="minor"/>
    </font>
    <font>
      <b/>
      <sz val="14"/>
      <color rgb="FF000000"/>
      <name val="宋体"/>
      <charset val="134"/>
      <scheme val="minor"/>
    </font>
    <font>
      <b/>
      <sz val="11"/>
      <color indexed="8"/>
      <name val="宋体"/>
      <charset val="134"/>
      <scheme val="minor"/>
    </font>
    <font>
      <sz val="10.5"/>
      <color indexed="8"/>
      <name val="仿宋_GB2312"/>
      <charset val="134"/>
    </font>
    <font>
      <sz val="10"/>
      <color indexed="8"/>
      <name val="宋体"/>
      <family val="3"/>
      <charset val="134"/>
      <scheme val="minor"/>
    </font>
    <font>
      <sz val="10.5"/>
      <color rgb="FF000000"/>
      <name val="仿宋_GB2312"/>
      <charset val="134"/>
    </font>
    <font>
      <sz val="10.5"/>
      <color rgb="FF000000"/>
      <name val="宋体"/>
      <family val="3"/>
      <charset val="134"/>
    </font>
    <font>
      <sz val="10.5"/>
      <color rgb="FF000000"/>
      <name val="Microsoft YaHei UI"/>
      <family val="2"/>
      <charset val="134"/>
    </font>
    <font>
      <sz val="10"/>
      <color rgb="FFFF0000"/>
      <name val="宋体"/>
      <family val="3"/>
      <charset val="134"/>
      <scheme val="minor"/>
    </font>
    <font>
      <sz val="10"/>
      <color rgb="FF000000"/>
      <name val="宋体"/>
      <family val="3"/>
      <charset val="134"/>
      <scheme val="minor"/>
    </font>
    <font>
      <sz val="11"/>
      <color theme="1"/>
      <name val="宋体"/>
      <family val="3"/>
      <charset val="134"/>
      <scheme val="minor"/>
    </font>
    <font>
      <b/>
      <sz val="14"/>
      <color rgb="FF000000"/>
      <name val="宋体"/>
      <family val="3"/>
      <charset val="134"/>
      <scheme val="minor"/>
    </font>
    <font>
      <b/>
      <sz val="11"/>
      <color rgb="FF000000"/>
      <name val="宋体"/>
      <family val="3"/>
      <charset val="134"/>
      <scheme val="minor"/>
    </font>
    <font>
      <sz val="10"/>
      <color rgb="FF000000"/>
      <name val="宋体"/>
      <family val="3"/>
      <charset val="134"/>
    </font>
    <font>
      <sz val="9"/>
      <name val="宋体"/>
      <family val="3"/>
      <charset val="134"/>
      <scheme val="minor"/>
    </font>
    <font>
      <sz val="10.5"/>
      <color theme="1"/>
      <name val="仿宋_GB2312"/>
      <charset val="134"/>
    </font>
    <font>
      <sz val="10"/>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10" fillId="0" borderId="0" applyFont="0" applyFill="0" applyBorder="0" applyAlignment="0" applyProtection="0">
      <alignment vertical="center"/>
    </xf>
  </cellStyleXfs>
  <cellXfs count="38">
    <xf numFmtId="0" fontId="0" fillId="0" borderId="0" xfId="0">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43" fontId="0" fillId="0" borderId="0" xfId="0" applyNumberFormat="1">
      <alignment vertical="center"/>
    </xf>
    <xf numFmtId="9" fontId="3" fillId="0" borderId="1" xfId="0" applyNumberFormat="1" applyFont="1" applyBorder="1" applyAlignment="1">
      <alignment horizontal="center" vertical="center" wrapText="1"/>
    </xf>
    <xf numFmtId="10" fontId="0" fillId="0" borderId="0" xfId="1" applyNumberFormat="1" applyFont="1" applyFill="1" applyAlignment="1">
      <alignment vertical="center"/>
    </xf>
    <xf numFmtId="9" fontId="3" fillId="0" borderId="1" xfId="1"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0" fontId="3" fillId="0" borderId="1" xfId="1" applyNumberFormat="1" applyFont="1" applyFill="1" applyBorder="1" applyAlignment="1">
      <alignment horizontal="center" vertical="center" wrapText="1"/>
    </xf>
    <xf numFmtId="9" fontId="0" fillId="0" borderId="0" xfId="0" applyNumberForma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10" fontId="3" fillId="0" borderId="1" xfId="1"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43" fontId="5" fillId="0" borderId="1" xfId="0" applyNumberFormat="1" applyFont="1" applyBorder="1" applyAlignment="1">
      <alignment horizontal="center" vertical="center" wrapText="1"/>
    </xf>
    <xf numFmtId="0" fontId="3" fillId="0" borderId="1" xfId="0" applyFont="1" applyBorder="1" applyAlignment="1">
      <alignment horizontal="justify" vertical="center" wrapText="1" indent="2"/>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workbookViewId="0">
      <selection activeCell="Q27" sqref="Q27"/>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2</v>
      </c>
      <c r="D2" s="16"/>
      <c r="E2" s="16"/>
      <c r="F2" s="16"/>
      <c r="G2" s="16"/>
      <c r="H2" s="16"/>
      <c r="I2" s="16"/>
      <c r="J2" s="16"/>
      <c r="K2" s="16"/>
      <c r="L2" s="16"/>
      <c r="M2" s="16"/>
    </row>
    <row r="3" spans="1:13" ht="24.95" customHeight="1">
      <c r="A3" s="16" t="s">
        <v>3</v>
      </c>
      <c r="B3" s="16"/>
      <c r="C3" s="16" t="s">
        <v>4</v>
      </c>
      <c r="D3" s="16"/>
      <c r="E3" s="16"/>
      <c r="F3" s="16"/>
      <c r="G3" s="16"/>
      <c r="H3" s="1" t="s">
        <v>5</v>
      </c>
      <c r="I3" s="16" t="s">
        <v>6</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56.216500000000003</v>
      </c>
      <c r="F5" s="16">
        <v>56.216500000000003</v>
      </c>
      <c r="G5" s="16"/>
      <c r="H5" s="1">
        <v>55.6965</v>
      </c>
      <c r="I5" s="16">
        <v>10</v>
      </c>
      <c r="J5" s="16"/>
      <c r="K5" s="27">
        <f>H5/F5</f>
        <v>0.99075004669447597</v>
      </c>
      <c r="L5" s="27"/>
      <c r="M5" s="5">
        <f>ROUND(K5*10,2)</f>
        <v>9.91</v>
      </c>
    </row>
    <row r="6" spans="1:13" ht="24.95" customHeight="1">
      <c r="A6" s="16"/>
      <c r="B6" s="16"/>
      <c r="C6" s="16" t="s">
        <v>15</v>
      </c>
      <c r="D6" s="16"/>
      <c r="E6" s="1">
        <v>56.216500000000003</v>
      </c>
      <c r="F6" s="16">
        <v>56.216500000000003</v>
      </c>
      <c r="G6" s="16"/>
      <c r="H6" s="1">
        <v>55.6965</v>
      </c>
      <c r="I6" s="16" t="s">
        <v>16</v>
      </c>
      <c r="J6" s="16"/>
      <c r="K6" s="27">
        <f>H6/F6</f>
        <v>0.99075004669447597</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195.95" customHeight="1">
      <c r="A10" s="16"/>
      <c r="B10" s="25" t="s">
        <v>22</v>
      </c>
      <c r="C10" s="25"/>
      <c r="D10" s="25"/>
      <c r="E10" s="25"/>
      <c r="F10" s="25"/>
      <c r="G10" s="25"/>
      <c r="H10" s="25" t="s">
        <v>23</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33</v>
      </c>
      <c r="E12" s="20"/>
      <c r="F12" s="20"/>
      <c r="G12" s="1" t="s">
        <v>34</v>
      </c>
      <c r="H12" s="1" t="s">
        <v>35</v>
      </c>
      <c r="I12" s="1">
        <v>4</v>
      </c>
      <c r="J12" s="16">
        <v>4</v>
      </c>
      <c r="K12" s="16"/>
      <c r="L12" s="16"/>
      <c r="M12" s="16"/>
    </row>
    <row r="13" spans="1:13" ht="23.1" customHeight="1">
      <c r="A13" s="18"/>
      <c r="B13" s="16"/>
      <c r="C13" s="16"/>
      <c r="D13" s="20" t="s">
        <v>36</v>
      </c>
      <c r="E13" s="20"/>
      <c r="F13" s="20"/>
      <c r="G13" s="1" t="s">
        <v>37</v>
      </c>
      <c r="H13" s="1" t="s">
        <v>38</v>
      </c>
      <c r="I13" s="1">
        <v>4</v>
      </c>
      <c r="J13" s="16">
        <v>4</v>
      </c>
      <c r="K13" s="16"/>
      <c r="L13" s="16"/>
      <c r="M13" s="16"/>
    </row>
    <row r="14" spans="1:13" ht="23.1" customHeight="1">
      <c r="A14" s="18"/>
      <c r="B14" s="16"/>
      <c r="C14" s="16"/>
      <c r="D14" s="20" t="s">
        <v>39</v>
      </c>
      <c r="E14" s="20"/>
      <c r="F14" s="20"/>
      <c r="G14" s="1" t="s">
        <v>40</v>
      </c>
      <c r="H14" s="1" t="s">
        <v>41</v>
      </c>
      <c r="I14" s="1">
        <v>4</v>
      </c>
      <c r="J14" s="16">
        <v>4</v>
      </c>
      <c r="K14" s="16"/>
      <c r="L14" s="16"/>
      <c r="M14" s="16"/>
    </row>
    <row r="15" spans="1:13" ht="23.1" customHeight="1">
      <c r="A15" s="18"/>
      <c r="B15" s="16"/>
      <c r="C15" s="16"/>
      <c r="D15" s="20" t="s">
        <v>42</v>
      </c>
      <c r="E15" s="20"/>
      <c r="F15" s="20"/>
      <c r="G15" s="1" t="s">
        <v>43</v>
      </c>
      <c r="H15" s="1" t="s">
        <v>44</v>
      </c>
      <c r="I15" s="1">
        <v>3</v>
      </c>
      <c r="J15" s="16">
        <v>3</v>
      </c>
      <c r="K15" s="16"/>
      <c r="L15" s="16"/>
      <c r="M15" s="16"/>
    </row>
    <row r="16" spans="1:13" ht="23.1" customHeight="1">
      <c r="A16" s="18"/>
      <c r="B16" s="16"/>
      <c r="C16" s="16"/>
      <c r="D16" s="20" t="s">
        <v>45</v>
      </c>
      <c r="E16" s="20"/>
      <c r="F16" s="20"/>
      <c r="G16" s="1" t="s">
        <v>37</v>
      </c>
      <c r="H16" s="1" t="s">
        <v>38</v>
      </c>
      <c r="I16" s="1">
        <v>3</v>
      </c>
      <c r="J16" s="16">
        <v>3</v>
      </c>
      <c r="K16" s="16"/>
      <c r="L16" s="16"/>
      <c r="M16" s="16"/>
    </row>
    <row r="17" spans="1:15" ht="23.1" customHeight="1">
      <c r="A17" s="18"/>
      <c r="B17" s="16"/>
      <c r="C17" s="16"/>
      <c r="D17" s="20" t="s">
        <v>46</v>
      </c>
      <c r="E17" s="20"/>
      <c r="F17" s="20"/>
      <c r="G17" s="7">
        <v>0.1</v>
      </c>
      <c r="H17" s="7">
        <v>0.1</v>
      </c>
      <c r="I17" s="1">
        <v>3</v>
      </c>
      <c r="J17" s="16">
        <v>3</v>
      </c>
      <c r="K17" s="16"/>
      <c r="L17" s="16"/>
      <c r="M17" s="16"/>
    </row>
    <row r="18" spans="1:15" ht="15.6" customHeight="1">
      <c r="A18" s="18"/>
      <c r="B18" s="16"/>
      <c r="C18" s="16"/>
      <c r="D18" s="20" t="s">
        <v>47</v>
      </c>
      <c r="E18" s="20"/>
      <c r="F18" s="20"/>
      <c r="G18" s="1" t="s">
        <v>48</v>
      </c>
      <c r="H18" s="1" t="s">
        <v>48</v>
      </c>
      <c r="I18" s="1">
        <v>3</v>
      </c>
      <c r="J18" s="16">
        <v>3</v>
      </c>
      <c r="K18" s="16"/>
      <c r="L18" s="16"/>
      <c r="M18" s="16"/>
    </row>
    <row r="19" spans="1:15" ht="15.6" customHeight="1">
      <c r="A19" s="18"/>
      <c r="B19" s="16"/>
      <c r="C19" s="16"/>
      <c r="D19" s="20" t="s">
        <v>49</v>
      </c>
      <c r="E19" s="20"/>
      <c r="F19" s="20"/>
      <c r="G19" s="1" t="s">
        <v>50</v>
      </c>
      <c r="H19" s="1" t="s">
        <v>50</v>
      </c>
      <c r="I19" s="1">
        <v>3</v>
      </c>
      <c r="J19" s="16">
        <v>3</v>
      </c>
      <c r="K19" s="16"/>
      <c r="L19" s="16"/>
      <c r="M19" s="16"/>
    </row>
    <row r="20" spans="1:15" ht="15.6" customHeight="1">
      <c r="A20" s="18"/>
      <c r="B20" s="16"/>
      <c r="C20" s="16"/>
      <c r="D20" s="20" t="s">
        <v>51</v>
      </c>
      <c r="E20" s="20"/>
      <c r="F20" s="20"/>
      <c r="G20" s="1" t="s">
        <v>52</v>
      </c>
      <c r="H20" s="1" t="s">
        <v>52</v>
      </c>
      <c r="I20" s="1">
        <v>3</v>
      </c>
      <c r="J20" s="16">
        <v>3</v>
      </c>
      <c r="K20" s="16"/>
      <c r="L20" s="16"/>
      <c r="M20" s="16"/>
    </row>
    <row r="21" spans="1:15">
      <c r="A21" s="18"/>
      <c r="B21" s="16"/>
      <c r="C21" s="16" t="s">
        <v>53</v>
      </c>
      <c r="D21" s="20" t="s">
        <v>54</v>
      </c>
      <c r="E21" s="20"/>
      <c r="F21" s="20"/>
      <c r="G21" s="1" t="s">
        <v>55</v>
      </c>
      <c r="H21" s="1" t="s">
        <v>55</v>
      </c>
      <c r="I21" s="1">
        <v>5</v>
      </c>
      <c r="J21" s="16">
        <v>5</v>
      </c>
      <c r="K21" s="16"/>
      <c r="L21" s="16"/>
      <c r="M21" s="16"/>
    </row>
    <row r="22" spans="1:15">
      <c r="A22" s="18"/>
      <c r="B22" s="16"/>
      <c r="C22" s="16"/>
      <c r="D22" s="20" t="s">
        <v>56</v>
      </c>
      <c r="E22" s="20"/>
      <c r="F22" s="20"/>
      <c r="G22" s="7">
        <v>0.1</v>
      </c>
      <c r="H22" s="7">
        <v>0.1</v>
      </c>
      <c r="I22" s="1">
        <v>5</v>
      </c>
      <c r="J22" s="16">
        <v>5</v>
      </c>
      <c r="K22" s="16"/>
      <c r="L22" s="16"/>
      <c r="M22" s="16"/>
    </row>
    <row r="23" spans="1:15" ht="15.6" customHeight="1">
      <c r="A23" s="18"/>
      <c r="B23" s="16"/>
      <c r="C23" s="16" t="s">
        <v>57</v>
      </c>
      <c r="D23" s="20" t="s">
        <v>58</v>
      </c>
      <c r="E23" s="20"/>
      <c r="F23" s="20"/>
      <c r="G23" s="1" t="s">
        <v>59</v>
      </c>
      <c r="H23" s="1" t="s">
        <v>60</v>
      </c>
      <c r="I23" s="1">
        <v>5</v>
      </c>
      <c r="J23" s="16">
        <v>5</v>
      </c>
      <c r="K23" s="16"/>
      <c r="L23" s="16"/>
      <c r="M23" s="16"/>
    </row>
    <row r="24" spans="1:15">
      <c r="A24" s="18"/>
      <c r="B24" s="16"/>
      <c r="C24" s="16"/>
      <c r="D24" s="20" t="s">
        <v>61</v>
      </c>
      <c r="E24" s="20"/>
      <c r="F24" s="20"/>
      <c r="G24" s="1" t="s">
        <v>62</v>
      </c>
      <c r="H24" s="1" t="s">
        <v>62</v>
      </c>
      <c r="I24" s="1">
        <v>5</v>
      </c>
      <c r="J24" s="16">
        <v>5</v>
      </c>
      <c r="K24" s="16"/>
      <c r="L24" s="16"/>
      <c r="M24" s="16"/>
    </row>
    <row r="25" spans="1:15" ht="23.1" customHeight="1">
      <c r="A25" s="18"/>
      <c r="B25" s="16" t="s">
        <v>63</v>
      </c>
      <c r="C25" s="1" t="s">
        <v>64</v>
      </c>
      <c r="D25" s="20" t="s">
        <v>65</v>
      </c>
      <c r="E25" s="20"/>
      <c r="F25" s="20"/>
      <c r="G25" s="1" t="s">
        <v>66</v>
      </c>
      <c r="H25" s="1" t="s">
        <v>66</v>
      </c>
      <c r="I25" s="1">
        <v>5</v>
      </c>
      <c r="J25" s="16">
        <v>5</v>
      </c>
      <c r="K25" s="16"/>
      <c r="L25" s="16"/>
      <c r="M25" s="16"/>
    </row>
    <row r="26" spans="1:15" ht="23.1" customHeight="1">
      <c r="A26" s="18"/>
      <c r="B26" s="16"/>
      <c r="C26" s="17" t="s">
        <v>67</v>
      </c>
      <c r="D26" s="20" t="s">
        <v>68</v>
      </c>
      <c r="E26" s="20"/>
      <c r="F26" s="20"/>
      <c r="G26" s="1" t="s">
        <v>66</v>
      </c>
      <c r="H26" s="1" t="s">
        <v>69</v>
      </c>
      <c r="I26" s="1">
        <v>5</v>
      </c>
      <c r="J26" s="16">
        <v>4</v>
      </c>
      <c r="K26" s="16"/>
      <c r="L26" s="16" t="s">
        <v>70</v>
      </c>
      <c r="M26" s="16"/>
    </row>
    <row r="27" spans="1:15" ht="23.1" customHeight="1">
      <c r="A27" s="18"/>
      <c r="B27" s="16"/>
      <c r="C27" s="18"/>
      <c r="D27" s="20" t="s">
        <v>71</v>
      </c>
      <c r="E27" s="20"/>
      <c r="F27" s="20"/>
      <c r="G27" s="7">
        <v>0.1</v>
      </c>
      <c r="H27" s="7">
        <v>0.1</v>
      </c>
      <c r="I27" s="1">
        <v>5</v>
      </c>
      <c r="J27" s="16">
        <v>5</v>
      </c>
      <c r="K27" s="16"/>
      <c r="L27" s="16"/>
      <c r="M27" s="16"/>
    </row>
    <row r="28" spans="1:15" ht="23.1" customHeight="1">
      <c r="A28" s="18"/>
      <c r="B28" s="16"/>
      <c r="C28" s="19"/>
      <c r="D28" s="20" t="s">
        <v>72</v>
      </c>
      <c r="E28" s="20"/>
      <c r="F28" s="20"/>
      <c r="G28" s="7">
        <v>0.1</v>
      </c>
      <c r="H28" s="7">
        <v>0.1</v>
      </c>
      <c r="I28" s="1">
        <v>5</v>
      </c>
      <c r="J28" s="16">
        <v>5</v>
      </c>
      <c r="K28" s="16"/>
      <c r="L28" s="16"/>
      <c r="M28" s="16"/>
    </row>
    <row r="29" spans="1:15" ht="23.1" customHeight="1">
      <c r="A29" s="18"/>
      <c r="B29" s="16"/>
      <c r="C29" s="1" t="s">
        <v>73</v>
      </c>
      <c r="D29" s="20" t="s">
        <v>74</v>
      </c>
      <c r="E29" s="20"/>
      <c r="F29" s="20"/>
      <c r="G29" s="1" t="s">
        <v>66</v>
      </c>
      <c r="H29" s="1" t="s">
        <v>66</v>
      </c>
      <c r="I29" s="1">
        <v>10</v>
      </c>
      <c r="J29" s="16">
        <v>10</v>
      </c>
      <c r="K29" s="16"/>
      <c r="L29" s="16"/>
      <c r="M29" s="16"/>
    </row>
    <row r="30" spans="1:15">
      <c r="A30" s="18"/>
      <c r="B30" s="17" t="s">
        <v>75</v>
      </c>
      <c r="C30" s="17" t="s">
        <v>76</v>
      </c>
      <c r="D30" s="20" t="s">
        <v>77</v>
      </c>
      <c r="E30" s="20"/>
      <c r="F30" s="20"/>
      <c r="G30" s="1" t="s">
        <v>78</v>
      </c>
      <c r="H30" s="7">
        <v>0.8</v>
      </c>
      <c r="I30" s="1">
        <v>5</v>
      </c>
      <c r="J30" s="16">
        <v>5</v>
      </c>
      <c r="K30" s="16"/>
      <c r="L30" s="16"/>
      <c r="M30" s="16"/>
    </row>
    <row r="31" spans="1:15">
      <c r="A31" s="19"/>
      <c r="B31" s="19"/>
      <c r="C31" s="19"/>
      <c r="D31" s="20" t="s">
        <v>79</v>
      </c>
      <c r="E31" s="20"/>
      <c r="F31" s="20"/>
      <c r="G31" s="7">
        <v>0.95</v>
      </c>
      <c r="H31" s="7">
        <v>0.95</v>
      </c>
      <c r="I31" s="1">
        <v>5</v>
      </c>
      <c r="J31" s="16">
        <v>5</v>
      </c>
      <c r="K31" s="16"/>
      <c r="L31" s="16"/>
      <c r="M31" s="16"/>
      <c r="O31" s="15"/>
    </row>
    <row r="32" spans="1:15" ht="24.95" customHeight="1">
      <c r="A32" s="21" t="s">
        <v>80</v>
      </c>
      <c r="B32" s="21"/>
      <c r="C32" s="21"/>
      <c r="D32" s="21"/>
      <c r="E32" s="21"/>
      <c r="F32" s="21"/>
      <c r="G32" s="21"/>
      <c r="H32" s="21"/>
      <c r="I32" s="4">
        <f>SUM(I12:I31)+I5</f>
        <v>100</v>
      </c>
      <c r="J32" s="22">
        <f>SUM(J12:J31)+M5</f>
        <v>98.91</v>
      </c>
      <c r="K32" s="23"/>
      <c r="L32" s="24"/>
      <c r="M32" s="24"/>
    </row>
    <row r="34" spans="2:2">
      <c r="B34" t="s">
        <v>81</v>
      </c>
    </row>
    <row r="35" spans="2:2">
      <c r="B35" t="s">
        <v>82</v>
      </c>
    </row>
  </sheetData>
  <mergeCells count="107">
    <mergeCell ref="A1:M1"/>
    <mergeCell ref="A2:B2"/>
    <mergeCell ref="C2:M2"/>
    <mergeCell ref="A3:B3"/>
    <mergeCell ref="C3:G3"/>
    <mergeCell ref="I3:M3"/>
    <mergeCell ref="C4:D4"/>
    <mergeCell ref="F4:G4"/>
    <mergeCell ref="I4:J4"/>
    <mergeCell ref="K4:L4"/>
    <mergeCell ref="C8:D8"/>
    <mergeCell ref="F8:G8"/>
    <mergeCell ref="I8:J8"/>
    <mergeCell ref="K8:L8"/>
    <mergeCell ref="B9:G9"/>
    <mergeCell ref="H9:M9"/>
    <mergeCell ref="B10:G10"/>
    <mergeCell ref="H10:M10"/>
    <mergeCell ref="D11:F11"/>
    <mergeCell ref="J11:K11"/>
    <mergeCell ref="L11:M11"/>
    <mergeCell ref="A4:B8"/>
    <mergeCell ref="C5:D5"/>
    <mergeCell ref="F5:G5"/>
    <mergeCell ref="I5:J5"/>
    <mergeCell ref="K5:L5"/>
    <mergeCell ref="C6:D6"/>
    <mergeCell ref="F6:G6"/>
    <mergeCell ref="I6:J6"/>
    <mergeCell ref="K6:L6"/>
    <mergeCell ref="C7:D7"/>
    <mergeCell ref="F7:G7"/>
    <mergeCell ref="I7:J7"/>
    <mergeCell ref="K7:L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D30:F30"/>
    <mergeCell ref="J30:K30"/>
    <mergeCell ref="L30:M30"/>
    <mergeCell ref="D31:F31"/>
    <mergeCell ref="J31:K31"/>
    <mergeCell ref="L31:M31"/>
    <mergeCell ref="A32:H32"/>
    <mergeCell ref="J32:K32"/>
    <mergeCell ref="L32:M32"/>
    <mergeCell ref="A9:A10"/>
    <mergeCell ref="A11:A31"/>
    <mergeCell ref="B12:B24"/>
    <mergeCell ref="B25:B29"/>
    <mergeCell ref="B30:B31"/>
    <mergeCell ref="C12:C20"/>
    <mergeCell ref="C21:C22"/>
    <mergeCell ref="C23:C24"/>
    <mergeCell ref="C26:C28"/>
    <mergeCell ref="C30:C31"/>
  </mergeCells>
  <phoneticPr fontId="14" type="noConversion"/>
  <pageMargins left="0.75" right="0.75" top="1" bottom="1" header="0.5" footer="0.5"/>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33"/>
  <sheetViews>
    <sheetView topLeftCell="A15" workbookViewId="0">
      <selection activeCell="L20" sqref="L20:M20"/>
    </sheetView>
  </sheetViews>
  <sheetFormatPr defaultColWidth="8.75" defaultRowHeight="13.5"/>
  <cols>
    <col min="3" max="3" width="12.125" customWidth="1"/>
    <col min="5" max="5" width="10.125" customWidth="1"/>
    <col min="6" max="6" width="20.375" customWidth="1"/>
    <col min="7" max="7" width="2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332</v>
      </c>
      <c r="D2" s="16"/>
      <c r="E2" s="16"/>
      <c r="F2" s="16"/>
      <c r="G2" s="16"/>
      <c r="H2" s="16"/>
      <c r="I2" s="16"/>
      <c r="J2" s="16"/>
      <c r="K2" s="16"/>
      <c r="L2" s="16"/>
      <c r="M2" s="16"/>
    </row>
    <row r="3" spans="1:13" ht="24.95" customHeight="1">
      <c r="A3" s="16" t="s">
        <v>3</v>
      </c>
      <c r="B3" s="16"/>
      <c r="C3" s="16" t="s">
        <v>4</v>
      </c>
      <c r="D3" s="16"/>
      <c r="E3" s="16"/>
      <c r="F3" s="16"/>
      <c r="G3" s="16"/>
      <c r="H3" s="1" t="s">
        <v>5</v>
      </c>
      <c r="I3" s="16" t="s">
        <v>333</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600</v>
      </c>
      <c r="F5" s="16">
        <v>600</v>
      </c>
      <c r="G5" s="16"/>
      <c r="H5" s="1">
        <v>357.01672500000001</v>
      </c>
      <c r="I5" s="16">
        <v>10</v>
      </c>
      <c r="J5" s="16"/>
      <c r="K5" s="27">
        <f>H5/F5</f>
        <v>0.59502787499999998</v>
      </c>
      <c r="L5" s="27"/>
      <c r="M5" s="5">
        <f>ROUND(K5*10,2)</f>
        <v>5.95</v>
      </c>
    </row>
    <row r="6" spans="1:13" ht="24.95" customHeight="1">
      <c r="A6" s="16"/>
      <c r="B6" s="16"/>
      <c r="C6" s="16" t="s">
        <v>15</v>
      </c>
      <c r="D6" s="16"/>
      <c r="E6" s="1">
        <v>600</v>
      </c>
      <c r="F6" s="16">
        <v>600</v>
      </c>
      <c r="G6" s="16"/>
      <c r="H6" s="1">
        <v>357.01672500000001</v>
      </c>
      <c r="I6" s="16" t="s">
        <v>16</v>
      </c>
      <c r="J6" s="16"/>
      <c r="K6" s="27">
        <f>H6/F6</f>
        <v>0.59502787499999998</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240" customHeight="1">
      <c r="A10" s="16"/>
      <c r="B10" s="25" t="s">
        <v>334</v>
      </c>
      <c r="C10" s="25"/>
      <c r="D10" s="25"/>
      <c r="E10" s="25"/>
      <c r="F10" s="25"/>
      <c r="G10" s="25"/>
      <c r="H10" s="25" t="s">
        <v>335</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336</v>
      </c>
      <c r="E12" s="20"/>
      <c r="F12" s="20"/>
      <c r="G12" s="1" t="s">
        <v>337</v>
      </c>
      <c r="H12" s="1" t="s">
        <v>338</v>
      </c>
      <c r="I12" s="1">
        <v>4</v>
      </c>
      <c r="J12" s="16">
        <v>1.8</v>
      </c>
      <c r="K12" s="16"/>
      <c r="L12" s="16" t="s">
        <v>339</v>
      </c>
      <c r="M12" s="16"/>
    </row>
    <row r="13" spans="1:13" ht="23.1" customHeight="1">
      <c r="A13" s="18"/>
      <c r="B13" s="16"/>
      <c r="C13" s="16"/>
      <c r="D13" s="20" t="s">
        <v>340</v>
      </c>
      <c r="E13" s="20"/>
      <c r="F13" s="20"/>
      <c r="G13" s="1" t="s">
        <v>341</v>
      </c>
      <c r="H13" s="1" t="s">
        <v>342</v>
      </c>
      <c r="I13" s="1">
        <v>4</v>
      </c>
      <c r="J13" s="16">
        <v>4</v>
      </c>
      <c r="K13" s="16"/>
      <c r="L13" s="16" t="s">
        <v>343</v>
      </c>
      <c r="M13" s="16"/>
    </row>
    <row r="14" spans="1:13" ht="23.1" customHeight="1">
      <c r="A14" s="18"/>
      <c r="B14" s="16"/>
      <c r="C14" s="16"/>
      <c r="D14" s="20" t="s">
        <v>344</v>
      </c>
      <c r="E14" s="20"/>
      <c r="F14" s="20"/>
      <c r="G14" s="1" t="s">
        <v>345</v>
      </c>
      <c r="H14" s="1" t="s">
        <v>346</v>
      </c>
      <c r="I14" s="1">
        <v>4</v>
      </c>
      <c r="J14" s="16">
        <v>4</v>
      </c>
      <c r="K14" s="16"/>
      <c r="L14" s="16"/>
      <c r="M14" s="16"/>
    </row>
    <row r="15" spans="1:13" ht="23.1" customHeight="1">
      <c r="A15" s="18"/>
      <c r="B15" s="16"/>
      <c r="C15" s="16"/>
      <c r="D15" s="20" t="s">
        <v>347</v>
      </c>
      <c r="E15" s="20"/>
      <c r="F15" s="20"/>
      <c r="G15" s="1" t="s">
        <v>348</v>
      </c>
      <c r="H15" s="1" t="s">
        <v>349</v>
      </c>
      <c r="I15" s="1">
        <v>4</v>
      </c>
      <c r="J15" s="16">
        <v>3.7</v>
      </c>
      <c r="K15" s="16"/>
      <c r="L15" s="16" t="s">
        <v>350</v>
      </c>
      <c r="M15" s="16"/>
    </row>
    <row r="16" spans="1:13" ht="23.1" customHeight="1">
      <c r="A16" s="18"/>
      <c r="B16" s="16"/>
      <c r="C16" s="16"/>
      <c r="D16" s="20" t="s">
        <v>351</v>
      </c>
      <c r="E16" s="20"/>
      <c r="F16" s="20"/>
      <c r="G16" s="1" t="s">
        <v>352</v>
      </c>
      <c r="H16" s="1" t="s">
        <v>232</v>
      </c>
      <c r="I16" s="1">
        <v>4</v>
      </c>
      <c r="J16" s="16">
        <v>4</v>
      </c>
      <c r="K16" s="16"/>
      <c r="L16" s="16"/>
      <c r="M16" s="16"/>
    </row>
    <row r="17" spans="1:13">
      <c r="A17" s="18"/>
      <c r="B17" s="16"/>
      <c r="C17" s="16"/>
      <c r="D17" s="20" t="s">
        <v>353</v>
      </c>
      <c r="E17" s="20"/>
      <c r="F17" s="20"/>
      <c r="G17" s="1" t="s">
        <v>354</v>
      </c>
      <c r="H17" s="1" t="s">
        <v>355</v>
      </c>
      <c r="I17" s="1">
        <v>5</v>
      </c>
      <c r="J17" s="16">
        <v>5</v>
      </c>
      <c r="K17" s="16"/>
      <c r="L17" s="16"/>
      <c r="M17" s="16"/>
    </row>
    <row r="18" spans="1:13" ht="35.1" customHeight="1">
      <c r="A18" s="18"/>
      <c r="B18" s="16"/>
      <c r="C18" s="16" t="s">
        <v>53</v>
      </c>
      <c r="D18" s="31" t="s">
        <v>356</v>
      </c>
      <c r="E18" s="31"/>
      <c r="F18" s="31"/>
      <c r="G18" s="1" t="s">
        <v>357</v>
      </c>
      <c r="H18" s="1" t="s">
        <v>358</v>
      </c>
      <c r="I18" s="1">
        <v>5</v>
      </c>
      <c r="J18" s="16">
        <v>5</v>
      </c>
      <c r="K18" s="16"/>
      <c r="L18" s="16" t="s">
        <v>359</v>
      </c>
      <c r="M18" s="16"/>
    </row>
    <row r="19" spans="1:13" ht="35.1" customHeight="1">
      <c r="A19" s="18"/>
      <c r="B19" s="16"/>
      <c r="C19" s="16"/>
      <c r="D19" s="31" t="s">
        <v>360</v>
      </c>
      <c r="E19" s="31"/>
      <c r="F19" s="31"/>
      <c r="G19" s="1" t="s">
        <v>357</v>
      </c>
      <c r="H19" s="1" t="s">
        <v>361</v>
      </c>
      <c r="I19" s="1">
        <v>5</v>
      </c>
      <c r="J19" s="16">
        <v>5</v>
      </c>
      <c r="K19" s="16"/>
      <c r="L19" s="16" t="s">
        <v>359</v>
      </c>
      <c r="M19" s="16"/>
    </row>
    <row r="20" spans="1:13" ht="35.1" customHeight="1">
      <c r="A20" s="18"/>
      <c r="B20" s="16"/>
      <c r="C20" s="16"/>
      <c r="D20" s="31" t="s">
        <v>362</v>
      </c>
      <c r="E20" s="31"/>
      <c r="F20" s="31"/>
      <c r="G20" s="1" t="s">
        <v>363</v>
      </c>
      <c r="H20" s="1" t="s">
        <v>364</v>
      </c>
      <c r="I20" s="1">
        <v>5</v>
      </c>
      <c r="J20" s="16">
        <v>5</v>
      </c>
      <c r="K20" s="16"/>
      <c r="L20" s="16"/>
      <c r="M20" s="16"/>
    </row>
    <row r="21" spans="1:13">
      <c r="A21" s="18"/>
      <c r="B21" s="16"/>
      <c r="C21" s="16"/>
      <c r="D21" s="31" t="s">
        <v>365</v>
      </c>
      <c r="E21" s="31"/>
      <c r="F21" s="31"/>
      <c r="G21" s="1" t="s">
        <v>366</v>
      </c>
      <c r="H21" s="1" t="s">
        <v>367</v>
      </c>
      <c r="I21" s="1">
        <v>5</v>
      </c>
      <c r="J21" s="16">
        <v>5</v>
      </c>
      <c r="K21" s="16"/>
      <c r="L21" s="16"/>
      <c r="M21" s="16"/>
    </row>
    <row r="22" spans="1:13" ht="15.6" customHeight="1">
      <c r="A22" s="18"/>
      <c r="B22" s="16"/>
      <c r="C22" s="1" t="s">
        <v>57</v>
      </c>
      <c r="D22" s="31" t="s">
        <v>368</v>
      </c>
      <c r="E22" s="31"/>
      <c r="F22" s="31"/>
      <c r="G22" s="7" t="s">
        <v>78</v>
      </c>
      <c r="H22" s="7">
        <v>0.8</v>
      </c>
      <c r="I22" s="1">
        <v>5</v>
      </c>
      <c r="J22" s="16">
        <v>5</v>
      </c>
      <c r="K22" s="16"/>
      <c r="L22" s="16"/>
      <c r="M22" s="16"/>
    </row>
    <row r="23" spans="1:13" ht="23.1" customHeight="1">
      <c r="A23" s="18"/>
      <c r="B23" s="16"/>
      <c r="C23" s="1" t="s">
        <v>98</v>
      </c>
      <c r="D23" s="31" t="s">
        <v>301</v>
      </c>
      <c r="E23" s="31"/>
      <c r="F23" s="31"/>
      <c r="G23" s="1" t="s">
        <v>369</v>
      </c>
      <c r="H23" s="1" t="s">
        <v>370</v>
      </c>
      <c r="I23" s="1"/>
      <c r="J23" s="16"/>
      <c r="K23" s="16"/>
      <c r="L23" s="16" t="s">
        <v>371</v>
      </c>
      <c r="M23" s="16"/>
    </row>
    <row r="24" spans="1:13" ht="35.1" customHeight="1">
      <c r="A24" s="18"/>
      <c r="B24" s="16" t="s">
        <v>63</v>
      </c>
      <c r="C24" s="1" t="s">
        <v>64</v>
      </c>
      <c r="D24" s="31" t="s">
        <v>372</v>
      </c>
      <c r="E24" s="31"/>
      <c r="F24" s="31"/>
      <c r="G24" s="1" t="s">
        <v>66</v>
      </c>
      <c r="H24" s="1" t="s">
        <v>66</v>
      </c>
      <c r="I24" s="1">
        <v>8</v>
      </c>
      <c r="J24" s="16">
        <v>8</v>
      </c>
      <c r="K24" s="16"/>
      <c r="L24" s="16"/>
      <c r="M24" s="16"/>
    </row>
    <row r="25" spans="1:13" ht="35.1" customHeight="1">
      <c r="A25" s="18"/>
      <c r="B25" s="16"/>
      <c r="C25" s="1" t="s">
        <v>67</v>
      </c>
      <c r="D25" s="31" t="s">
        <v>373</v>
      </c>
      <c r="E25" s="31"/>
      <c r="F25" s="31"/>
      <c r="G25" s="1" t="s">
        <v>66</v>
      </c>
      <c r="H25" s="1" t="s">
        <v>66</v>
      </c>
      <c r="I25" s="1">
        <v>8</v>
      </c>
      <c r="J25" s="16">
        <v>8</v>
      </c>
      <c r="K25" s="16"/>
      <c r="L25" s="16"/>
      <c r="M25" s="16"/>
    </row>
    <row r="26" spans="1:13" ht="35.1" customHeight="1">
      <c r="A26" s="18"/>
      <c r="B26" s="16"/>
      <c r="C26" s="1" t="s">
        <v>104</v>
      </c>
      <c r="D26" s="31" t="s">
        <v>374</v>
      </c>
      <c r="E26" s="31"/>
      <c r="F26" s="31"/>
      <c r="G26" s="1" t="s">
        <v>66</v>
      </c>
      <c r="H26" s="1" t="s">
        <v>66</v>
      </c>
      <c r="I26" s="1">
        <v>7</v>
      </c>
      <c r="J26" s="16">
        <v>7</v>
      </c>
      <c r="K26" s="16"/>
      <c r="L26" s="16"/>
      <c r="M26" s="16"/>
    </row>
    <row r="27" spans="1:13" ht="35.1" customHeight="1">
      <c r="A27" s="18"/>
      <c r="B27" s="16"/>
      <c r="C27" s="1" t="s">
        <v>73</v>
      </c>
      <c r="D27" s="31" t="s">
        <v>375</v>
      </c>
      <c r="E27" s="31"/>
      <c r="F27" s="31"/>
      <c r="G27" s="1" t="s">
        <v>66</v>
      </c>
      <c r="H27" s="1" t="s">
        <v>66</v>
      </c>
      <c r="I27" s="1">
        <v>7</v>
      </c>
      <c r="J27" s="16">
        <v>7</v>
      </c>
      <c r="K27" s="16"/>
      <c r="L27" s="16"/>
      <c r="M27" s="16"/>
    </row>
    <row r="28" spans="1:13" ht="23.1" customHeight="1">
      <c r="A28" s="18"/>
      <c r="B28" s="17" t="s">
        <v>75</v>
      </c>
      <c r="C28" s="17" t="s">
        <v>76</v>
      </c>
      <c r="D28" s="31" t="s">
        <v>376</v>
      </c>
      <c r="E28" s="31"/>
      <c r="F28" s="31"/>
      <c r="G28" s="7">
        <v>0.95</v>
      </c>
      <c r="H28" s="7">
        <v>0.95</v>
      </c>
      <c r="I28" s="1">
        <v>5</v>
      </c>
      <c r="J28" s="16">
        <v>5</v>
      </c>
      <c r="K28" s="16"/>
      <c r="L28" s="16"/>
      <c r="M28" s="16"/>
    </row>
    <row r="29" spans="1:13" ht="30.95" customHeight="1">
      <c r="A29" s="19"/>
      <c r="B29" s="19"/>
      <c r="C29" s="19"/>
      <c r="D29" s="31" t="s">
        <v>377</v>
      </c>
      <c r="E29" s="31"/>
      <c r="F29" s="31"/>
      <c r="G29" s="7">
        <v>0.95</v>
      </c>
      <c r="H29" s="7">
        <v>0.95</v>
      </c>
      <c r="I29" s="1">
        <v>5</v>
      </c>
      <c r="J29" s="16">
        <v>5</v>
      </c>
      <c r="K29" s="16"/>
      <c r="L29" s="16"/>
      <c r="M29" s="16"/>
    </row>
    <row r="30" spans="1:13" ht="24.95" customHeight="1">
      <c r="A30" s="21" t="s">
        <v>80</v>
      </c>
      <c r="B30" s="21"/>
      <c r="C30" s="21"/>
      <c r="D30" s="21"/>
      <c r="E30" s="21"/>
      <c r="F30" s="21"/>
      <c r="G30" s="21"/>
      <c r="H30" s="21"/>
      <c r="I30" s="4">
        <f>SUM(I12:I29)+I5</f>
        <v>100</v>
      </c>
      <c r="J30" s="22">
        <f>SUM(J12:J29)+M5</f>
        <v>93.45</v>
      </c>
      <c r="K30" s="23"/>
      <c r="L30" s="24"/>
      <c r="M30" s="24"/>
    </row>
    <row r="32" spans="1:13">
      <c r="A32" t="s">
        <v>81</v>
      </c>
    </row>
    <row r="33" spans="1:1">
      <c r="A33" t="s">
        <v>82</v>
      </c>
    </row>
  </sheetData>
  <mergeCells count="99">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L29:M29"/>
    <mergeCell ref="D26:F26"/>
    <mergeCell ref="J26:K26"/>
    <mergeCell ref="L26:M26"/>
    <mergeCell ref="D27:F27"/>
    <mergeCell ref="J27:K27"/>
    <mergeCell ref="L27:M27"/>
    <mergeCell ref="A30:H30"/>
    <mergeCell ref="J30:K30"/>
    <mergeCell ref="L30:M30"/>
    <mergeCell ref="A9:A10"/>
    <mergeCell ref="A11:A29"/>
    <mergeCell ref="B12:B23"/>
    <mergeCell ref="B24:B27"/>
    <mergeCell ref="B28:B29"/>
    <mergeCell ref="C12:C17"/>
    <mergeCell ref="C18:C21"/>
    <mergeCell ref="C28:C29"/>
    <mergeCell ref="D28:F28"/>
    <mergeCell ref="J28:K28"/>
    <mergeCell ref="L28:M28"/>
    <mergeCell ref="D29:F29"/>
    <mergeCell ref="J29:K29"/>
  </mergeCells>
  <phoneticPr fontId="14" type="noConversion"/>
  <pageMargins left="0.75" right="0.75" top="1" bottom="1" header="0.5" footer="0.5"/>
  <pageSetup paperSize="9" scale="73"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31"/>
  <sheetViews>
    <sheetView topLeftCell="A8" workbookViewId="0">
      <selection activeCell="H25" sqref="H25"/>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9" ht="33" customHeight="1">
      <c r="A1" s="28" t="s">
        <v>0</v>
      </c>
      <c r="B1" s="29"/>
      <c r="C1" s="29"/>
      <c r="D1" s="29"/>
      <c r="E1" s="29"/>
      <c r="F1" s="29"/>
      <c r="G1" s="29"/>
      <c r="H1" s="29"/>
      <c r="I1" s="29"/>
      <c r="J1" s="29"/>
      <c r="K1" s="29"/>
      <c r="L1" s="29"/>
      <c r="M1" s="29"/>
    </row>
    <row r="2" spans="1:19" ht="24.95" customHeight="1">
      <c r="A2" s="16" t="s">
        <v>1</v>
      </c>
      <c r="B2" s="16"/>
      <c r="C2" s="16" t="s">
        <v>378</v>
      </c>
      <c r="D2" s="16"/>
      <c r="E2" s="16"/>
      <c r="F2" s="16"/>
      <c r="G2" s="16"/>
      <c r="H2" s="16"/>
      <c r="I2" s="16"/>
      <c r="J2" s="16"/>
      <c r="K2" s="16"/>
      <c r="L2" s="16"/>
      <c r="M2" s="16"/>
    </row>
    <row r="3" spans="1:19" ht="24.95" customHeight="1">
      <c r="A3" s="16" t="s">
        <v>3</v>
      </c>
      <c r="B3" s="16"/>
      <c r="C3" s="16" t="s">
        <v>4</v>
      </c>
      <c r="D3" s="16"/>
      <c r="E3" s="16"/>
      <c r="F3" s="16"/>
      <c r="G3" s="16"/>
      <c r="H3" s="1" t="s">
        <v>5</v>
      </c>
      <c r="I3" s="16" t="s">
        <v>84</v>
      </c>
      <c r="J3" s="16"/>
      <c r="K3" s="16"/>
      <c r="L3" s="16"/>
      <c r="M3" s="16"/>
    </row>
    <row r="4" spans="1:19" ht="24.95" customHeight="1">
      <c r="A4" s="16" t="s">
        <v>7</v>
      </c>
      <c r="B4" s="16"/>
      <c r="C4" s="16"/>
      <c r="D4" s="16"/>
      <c r="E4" s="1" t="s">
        <v>8</v>
      </c>
      <c r="F4" s="16" t="s">
        <v>9</v>
      </c>
      <c r="G4" s="16"/>
      <c r="H4" s="1" t="s">
        <v>10</v>
      </c>
      <c r="I4" s="16" t="s">
        <v>11</v>
      </c>
      <c r="J4" s="16"/>
      <c r="K4" s="16" t="s">
        <v>12</v>
      </c>
      <c r="L4" s="16"/>
      <c r="M4" s="1" t="s">
        <v>13</v>
      </c>
    </row>
    <row r="5" spans="1:19" ht="24.95" customHeight="1">
      <c r="A5" s="16"/>
      <c r="B5" s="16"/>
      <c r="C5" s="26" t="s">
        <v>14</v>
      </c>
      <c r="D5" s="26"/>
      <c r="E5" s="1">
        <v>73.217799999999997</v>
      </c>
      <c r="F5" s="16">
        <v>73.217799999999997</v>
      </c>
      <c r="G5" s="16"/>
      <c r="H5" s="1">
        <v>71.896799999999999</v>
      </c>
      <c r="I5" s="16">
        <v>10</v>
      </c>
      <c r="J5" s="16"/>
      <c r="K5" s="27">
        <f>H5/F5</f>
        <v>0.98195793918965102</v>
      </c>
      <c r="L5" s="27"/>
      <c r="M5" s="1">
        <v>9.82</v>
      </c>
      <c r="N5" s="6"/>
      <c r="O5" s="6"/>
      <c r="P5" s="8"/>
      <c r="Q5" s="6"/>
      <c r="R5" s="6"/>
      <c r="S5" s="6"/>
    </row>
    <row r="6" spans="1:19" ht="24.95" customHeight="1">
      <c r="A6" s="16"/>
      <c r="B6" s="16"/>
      <c r="C6" s="16" t="s">
        <v>15</v>
      </c>
      <c r="D6" s="16"/>
      <c r="E6" s="1">
        <v>73.217799999999997</v>
      </c>
      <c r="F6" s="16">
        <v>73.217799999999997</v>
      </c>
      <c r="G6" s="16"/>
      <c r="H6" s="1">
        <v>71.896799999999999</v>
      </c>
      <c r="I6" s="16" t="s">
        <v>16</v>
      </c>
      <c r="J6" s="16"/>
      <c r="K6" s="27">
        <f>H6/F6</f>
        <v>0.98195793918965102</v>
      </c>
      <c r="L6" s="27"/>
      <c r="M6" s="1" t="s">
        <v>16</v>
      </c>
    </row>
    <row r="7" spans="1:19" ht="24.95" customHeight="1">
      <c r="A7" s="16"/>
      <c r="B7" s="16"/>
      <c r="C7" s="16" t="s">
        <v>17</v>
      </c>
      <c r="D7" s="16"/>
      <c r="E7" s="1"/>
      <c r="F7" s="16"/>
      <c r="G7" s="16"/>
      <c r="H7" s="1"/>
      <c r="I7" s="16" t="s">
        <v>16</v>
      </c>
      <c r="J7" s="16"/>
      <c r="K7" s="16"/>
      <c r="L7" s="16"/>
      <c r="M7" s="1" t="s">
        <v>16</v>
      </c>
    </row>
    <row r="8" spans="1:19" ht="24.95" customHeight="1">
      <c r="A8" s="16"/>
      <c r="B8" s="16"/>
      <c r="C8" s="16" t="s">
        <v>18</v>
      </c>
      <c r="D8" s="16"/>
      <c r="E8" s="1"/>
      <c r="F8" s="16"/>
      <c r="G8" s="16"/>
      <c r="H8" s="1"/>
      <c r="I8" s="16" t="s">
        <v>16</v>
      </c>
      <c r="J8" s="16"/>
      <c r="K8" s="16"/>
      <c r="L8" s="16"/>
      <c r="M8" s="1" t="s">
        <v>16</v>
      </c>
    </row>
    <row r="9" spans="1:19" ht="15.6" customHeight="1">
      <c r="A9" s="16" t="s">
        <v>19</v>
      </c>
      <c r="B9" s="16" t="s">
        <v>20</v>
      </c>
      <c r="C9" s="16"/>
      <c r="D9" s="16"/>
      <c r="E9" s="16"/>
      <c r="F9" s="16"/>
      <c r="G9" s="16"/>
      <c r="H9" s="16" t="s">
        <v>21</v>
      </c>
      <c r="I9" s="16"/>
      <c r="J9" s="16"/>
      <c r="K9" s="16"/>
      <c r="L9" s="16"/>
      <c r="M9" s="16"/>
    </row>
    <row r="10" spans="1:19" ht="51.95" customHeight="1">
      <c r="A10" s="16"/>
      <c r="B10" s="25" t="s">
        <v>379</v>
      </c>
      <c r="C10" s="25"/>
      <c r="D10" s="25"/>
      <c r="E10" s="25"/>
      <c r="F10" s="25"/>
      <c r="G10" s="25"/>
      <c r="H10" s="25" t="s">
        <v>380</v>
      </c>
      <c r="I10" s="25"/>
      <c r="J10" s="25"/>
      <c r="K10" s="25"/>
      <c r="L10" s="25"/>
      <c r="M10" s="25"/>
    </row>
    <row r="11" spans="1:19" ht="28.5" customHeight="1">
      <c r="A11" s="17" t="s">
        <v>24</v>
      </c>
      <c r="B11" s="1" t="s">
        <v>25</v>
      </c>
      <c r="C11" s="1" t="s">
        <v>26</v>
      </c>
      <c r="D11" s="16" t="s">
        <v>27</v>
      </c>
      <c r="E11" s="16"/>
      <c r="F11" s="16"/>
      <c r="G11" s="1" t="s">
        <v>28</v>
      </c>
      <c r="H11" s="1" t="s">
        <v>29</v>
      </c>
      <c r="I11" s="1" t="s">
        <v>11</v>
      </c>
      <c r="J11" s="16" t="s">
        <v>13</v>
      </c>
      <c r="K11" s="16"/>
      <c r="L11" s="16" t="s">
        <v>30</v>
      </c>
      <c r="M11" s="16"/>
    </row>
    <row r="12" spans="1:19" ht="57.95" customHeight="1">
      <c r="A12" s="18"/>
      <c r="B12" s="16" t="s">
        <v>31</v>
      </c>
      <c r="C12" s="16" t="s">
        <v>32</v>
      </c>
      <c r="D12" s="20" t="s">
        <v>381</v>
      </c>
      <c r="E12" s="20"/>
      <c r="F12" s="20"/>
      <c r="G12" s="1" t="s">
        <v>382</v>
      </c>
      <c r="H12" s="1" t="s">
        <v>382</v>
      </c>
      <c r="I12" s="1">
        <v>4</v>
      </c>
      <c r="J12" s="16">
        <v>4</v>
      </c>
      <c r="K12" s="16"/>
      <c r="L12" s="16"/>
      <c r="M12" s="16"/>
    </row>
    <row r="13" spans="1:19">
      <c r="A13" s="18"/>
      <c r="B13" s="16"/>
      <c r="C13" s="16"/>
      <c r="D13" s="20" t="s">
        <v>383</v>
      </c>
      <c r="E13" s="20"/>
      <c r="F13" s="20"/>
      <c r="G13" s="1" t="s">
        <v>384</v>
      </c>
      <c r="H13" s="1" t="s">
        <v>384</v>
      </c>
      <c r="I13" s="1">
        <v>4</v>
      </c>
      <c r="J13" s="16">
        <v>4</v>
      </c>
      <c r="K13" s="16"/>
      <c r="L13" s="16"/>
      <c r="M13" s="16"/>
    </row>
    <row r="14" spans="1:19" ht="42" customHeight="1">
      <c r="A14" s="18"/>
      <c r="B14" s="16"/>
      <c r="C14" s="16"/>
      <c r="D14" s="20" t="s">
        <v>385</v>
      </c>
      <c r="E14" s="20"/>
      <c r="F14" s="20"/>
      <c r="G14" s="1" t="s">
        <v>386</v>
      </c>
      <c r="H14" s="1" t="s">
        <v>386</v>
      </c>
      <c r="I14" s="1">
        <v>4</v>
      </c>
      <c r="J14" s="16">
        <v>4</v>
      </c>
      <c r="K14" s="16"/>
      <c r="L14" s="16"/>
      <c r="M14" s="16"/>
    </row>
    <row r="15" spans="1:19">
      <c r="A15" s="18"/>
      <c r="B15" s="16"/>
      <c r="C15" s="16"/>
      <c r="D15" s="20" t="s">
        <v>387</v>
      </c>
      <c r="E15" s="20"/>
      <c r="F15" s="20"/>
      <c r="G15" s="1" t="s">
        <v>388</v>
      </c>
      <c r="H15" s="1" t="s">
        <v>388</v>
      </c>
      <c r="I15" s="1">
        <v>4</v>
      </c>
      <c r="J15" s="16">
        <v>4</v>
      </c>
      <c r="K15" s="16"/>
      <c r="L15" s="16"/>
      <c r="M15" s="16"/>
    </row>
    <row r="16" spans="1:19">
      <c r="A16" s="18"/>
      <c r="B16" s="16"/>
      <c r="C16" s="16"/>
      <c r="D16" s="20" t="s">
        <v>389</v>
      </c>
      <c r="E16" s="20"/>
      <c r="F16" s="20"/>
      <c r="G16" s="1" t="s">
        <v>384</v>
      </c>
      <c r="H16" s="1" t="s">
        <v>384</v>
      </c>
      <c r="I16" s="1">
        <v>4</v>
      </c>
      <c r="J16" s="16">
        <v>4</v>
      </c>
      <c r="K16" s="16"/>
      <c r="L16" s="16"/>
      <c r="M16" s="16"/>
    </row>
    <row r="17" spans="1:17">
      <c r="A17" s="18"/>
      <c r="B17" s="16"/>
      <c r="C17" s="16"/>
      <c r="D17" s="20" t="s">
        <v>390</v>
      </c>
      <c r="E17" s="20"/>
      <c r="F17" s="20"/>
      <c r="G17" s="1" t="s">
        <v>384</v>
      </c>
      <c r="H17" s="1" t="s">
        <v>384</v>
      </c>
      <c r="I17" s="1">
        <v>4</v>
      </c>
      <c r="J17" s="16">
        <v>4</v>
      </c>
      <c r="K17" s="16"/>
      <c r="L17" s="16"/>
      <c r="M17" s="16"/>
    </row>
    <row r="18" spans="1:17">
      <c r="A18" s="18"/>
      <c r="B18" s="16"/>
      <c r="C18" s="16"/>
      <c r="D18" s="20" t="s">
        <v>391</v>
      </c>
      <c r="E18" s="20"/>
      <c r="F18" s="20"/>
      <c r="G18" s="1" t="s">
        <v>384</v>
      </c>
      <c r="H18" s="1" t="s">
        <v>384</v>
      </c>
      <c r="I18" s="1">
        <v>4</v>
      </c>
      <c r="J18" s="16">
        <v>4</v>
      </c>
      <c r="K18" s="16"/>
      <c r="L18" s="16"/>
      <c r="M18" s="16"/>
    </row>
    <row r="19" spans="1:17">
      <c r="A19" s="18"/>
      <c r="B19" s="16"/>
      <c r="C19" s="16"/>
      <c r="D19" s="20" t="s">
        <v>392</v>
      </c>
      <c r="E19" s="20"/>
      <c r="F19" s="20"/>
      <c r="G19" s="1" t="s">
        <v>384</v>
      </c>
      <c r="H19" s="1" t="s">
        <v>384</v>
      </c>
      <c r="I19" s="1">
        <v>4</v>
      </c>
      <c r="J19" s="16">
        <v>4</v>
      </c>
      <c r="K19" s="16"/>
      <c r="L19" s="16"/>
      <c r="M19" s="16"/>
    </row>
    <row r="20" spans="1:17" ht="23.1" customHeight="1">
      <c r="A20" s="18"/>
      <c r="B20" s="16"/>
      <c r="C20" s="16"/>
      <c r="D20" s="20" t="s">
        <v>393</v>
      </c>
      <c r="E20" s="20"/>
      <c r="F20" s="20"/>
      <c r="G20" s="1" t="s">
        <v>388</v>
      </c>
      <c r="H20" s="1" t="s">
        <v>388</v>
      </c>
      <c r="I20" s="1">
        <v>4</v>
      </c>
      <c r="J20" s="16">
        <v>4</v>
      </c>
      <c r="K20" s="16"/>
      <c r="L20" s="16"/>
      <c r="M20" s="16"/>
    </row>
    <row r="21" spans="1:17">
      <c r="A21" s="18"/>
      <c r="B21" s="16"/>
      <c r="C21" s="16"/>
      <c r="D21" s="20" t="s">
        <v>394</v>
      </c>
      <c r="E21" s="20"/>
      <c r="F21" s="20"/>
      <c r="G21" s="1" t="s">
        <v>384</v>
      </c>
      <c r="H21" s="1" t="s">
        <v>384</v>
      </c>
      <c r="I21" s="1">
        <v>4</v>
      </c>
      <c r="J21" s="16">
        <v>4</v>
      </c>
      <c r="K21" s="16"/>
      <c r="L21" s="16"/>
      <c r="M21" s="16"/>
    </row>
    <row r="22" spans="1:17" ht="96" customHeight="1">
      <c r="A22" s="18"/>
      <c r="B22" s="16"/>
      <c r="C22" s="16"/>
      <c r="D22" s="31" t="s">
        <v>395</v>
      </c>
      <c r="E22" s="31"/>
      <c r="F22" s="31"/>
      <c r="G22" s="1" t="s">
        <v>396</v>
      </c>
      <c r="H22" s="1" t="s">
        <v>396</v>
      </c>
      <c r="I22" s="1">
        <v>4</v>
      </c>
      <c r="J22" s="16">
        <v>4</v>
      </c>
      <c r="K22" s="16"/>
      <c r="L22" s="16"/>
      <c r="M22" s="16"/>
    </row>
    <row r="23" spans="1:17" ht="15.6" customHeight="1">
      <c r="A23" s="18"/>
      <c r="B23" s="16"/>
      <c r="C23" s="16"/>
      <c r="D23" s="20" t="s">
        <v>397</v>
      </c>
      <c r="E23" s="20"/>
      <c r="F23" s="20"/>
      <c r="G23" s="1" t="s">
        <v>386</v>
      </c>
      <c r="H23" s="1" t="s">
        <v>386</v>
      </c>
      <c r="I23" s="1">
        <v>4</v>
      </c>
      <c r="J23" s="16">
        <v>4</v>
      </c>
      <c r="K23" s="16"/>
      <c r="L23" s="16"/>
      <c r="M23" s="16"/>
    </row>
    <row r="24" spans="1:17">
      <c r="A24" s="18"/>
      <c r="B24" s="16"/>
      <c r="C24" s="1" t="s">
        <v>98</v>
      </c>
      <c r="D24" s="31" t="s">
        <v>99</v>
      </c>
      <c r="E24" s="31"/>
      <c r="F24" s="31"/>
      <c r="G24" s="1" t="s">
        <v>398</v>
      </c>
      <c r="H24" s="1" t="s">
        <v>399</v>
      </c>
      <c r="I24" s="1">
        <v>2</v>
      </c>
      <c r="J24" s="16">
        <v>2</v>
      </c>
      <c r="K24" s="16"/>
      <c r="L24" s="16" t="s">
        <v>102</v>
      </c>
      <c r="M24" s="16"/>
    </row>
    <row r="25" spans="1:17" ht="27" customHeight="1">
      <c r="A25" s="18"/>
      <c r="B25" s="16" t="s">
        <v>63</v>
      </c>
      <c r="C25" s="16" t="s">
        <v>73</v>
      </c>
      <c r="D25" s="20" t="s">
        <v>400</v>
      </c>
      <c r="E25" s="20"/>
      <c r="F25" s="20"/>
      <c r="G25" s="1" t="s">
        <v>66</v>
      </c>
      <c r="H25" s="1" t="s">
        <v>66</v>
      </c>
      <c r="I25" s="1">
        <v>15</v>
      </c>
      <c r="J25" s="16">
        <v>15</v>
      </c>
      <c r="K25" s="16"/>
      <c r="L25" s="16"/>
      <c r="M25" s="16"/>
    </row>
    <row r="26" spans="1:17" ht="29.1" customHeight="1">
      <c r="A26" s="18"/>
      <c r="B26" s="16"/>
      <c r="C26" s="16"/>
      <c r="D26" s="31" t="s">
        <v>401</v>
      </c>
      <c r="E26" s="31"/>
      <c r="F26" s="31"/>
      <c r="G26" s="1" t="s">
        <v>66</v>
      </c>
      <c r="H26" s="1" t="s">
        <v>66</v>
      </c>
      <c r="I26" s="1">
        <v>15</v>
      </c>
      <c r="J26" s="16">
        <v>15</v>
      </c>
      <c r="K26" s="16"/>
      <c r="L26" s="16"/>
      <c r="M26" s="16"/>
    </row>
    <row r="27" spans="1:17" ht="30.95" customHeight="1">
      <c r="A27" s="19"/>
      <c r="B27" s="1" t="s">
        <v>75</v>
      </c>
      <c r="C27" s="1" t="s">
        <v>76</v>
      </c>
      <c r="D27" s="31" t="s">
        <v>402</v>
      </c>
      <c r="E27" s="31"/>
      <c r="F27" s="31"/>
      <c r="G27" s="7">
        <v>0.95</v>
      </c>
      <c r="H27" s="7">
        <v>0.95</v>
      </c>
      <c r="I27" s="1">
        <v>10</v>
      </c>
      <c r="J27" s="16">
        <v>10</v>
      </c>
      <c r="K27" s="16"/>
      <c r="L27" s="16"/>
      <c r="M27" s="16"/>
    </row>
    <row r="28" spans="1:17" ht="24.95" customHeight="1">
      <c r="A28" s="21" t="s">
        <v>80</v>
      </c>
      <c r="B28" s="21"/>
      <c r="C28" s="21"/>
      <c r="D28" s="21"/>
      <c r="E28" s="21"/>
      <c r="F28" s="21"/>
      <c r="G28" s="21"/>
      <c r="H28" s="21"/>
      <c r="I28" s="4">
        <f>SUM(I12:I27)+I5</f>
        <v>100</v>
      </c>
      <c r="J28" s="22">
        <f>SUM(J12:K27)+M5</f>
        <v>99.82</v>
      </c>
      <c r="K28" s="23"/>
      <c r="L28" s="24"/>
      <c r="M28" s="24"/>
      <c r="Q28">
        <v>10</v>
      </c>
    </row>
    <row r="29" spans="1:17">
      <c r="Q29">
        <v>10</v>
      </c>
    </row>
    <row r="30" spans="1:17">
      <c r="A30" t="s">
        <v>81</v>
      </c>
    </row>
    <row r="31" spans="1:17">
      <c r="A31" t="s">
        <v>82</v>
      </c>
      <c r="Q31">
        <v>10</v>
      </c>
    </row>
  </sheetData>
  <mergeCells count="91">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J24:K24"/>
    <mergeCell ref="L24:M24"/>
    <mergeCell ref="D25:F25"/>
    <mergeCell ref="J25:K25"/>
    <mergeCell ref="L25:M25"/>
    <mergeCell ref="A28:H28"/>
    <mergeCell ref="J28:K28"/>
    <mergeCell ref="L28:M28"/>
    <mergeCell ref="A9:A10"/>
    <mergeCell ref="A11:A27"/>
    <mergeCell ref="B12:B24"/>
    <mergeCell ref="B25:B26"/>
    <mergeCell ref="C12:C23"/>
    <mergeCell ref="C25:C26"/>
    <mergeCell ref="D26:F26"/>
    <mergeCell ref="J26:K26"/>
    <mergeCell ref="L26:M26"/>
    <mergeCell ref="D27:F27"/>
    <mergeCell ref="J27:K27"/>
    <mergeCell ref="L27:M27"/>
    <mergeCell ref="D24:F24"/>
  </mergeCells>
  <phoneticPr fontId="14" type="noConversion"/>
  <pageMargins left="0.75" right="0.75" top="1" bottom="1" header="0.5" footer="0.5"/>
  <pageSetup paperSize="9" scale="53"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25"/>
  <sheetViews>
    <sheetView workbookViewId="0">
      <selection activeCell="H15" sqref="H15"/>
    </sheetView>
  </sheetViews>
  <sheetFormatPr defaultColWidth="8.75" defaultRowHeight="13.5"/>
  <cols>
    <col min="3" max="3" width="12.125" customWidth="1"/>
    <col min="5" max="5" width="10.125" customWidth="1"/>
    <col min="6" max="6" width="3.125" customWidth="1"/>
    <col min="7" max="7" width="13.75" customWidth="1"/>
    <col min="8" max="8" width="11.125" customWidth="1"/>
    <col min="13" max="13" width="12.875"/>
  </cols>
  <sheetData>
    <row r="1" spans="1:13" ht="33" customHeight="1">
      <c r="A1" s="28" t="s">
        <v>0</v>
      </c>
      <c r="B1" s="29"/>
      <c r="C1" s="29"/>
      <c r="D1" s="29"/>
      <c r="E1" s="29"/>
      <c r="F1" s="29"/>
      <c r="G1" s="29"/>
      <c r="H1" s="29"/>
      <c r="I1" s="29"/>
      <c r="J1" s="29"/>
      <c r="K1" s="29"/>
      <c r="L1" s="29"/>
      <c r="M1" s="29"/>
    </row>
    <row r="2" spans="1:13" ht="24.95" customHeight="1">
      <c r="A2" s="16" t="s">
        <v>1</v>
      </c>
      <c r="B2" s="16"/>
      <c r="C2" s="16" t="s">
        <v>403</v>
      </c>
      <c r="D2" s="16"/>
      <c r="E2" s="16"/>
      <c r="F2" s="16"/>
      <c r="G2" s="16"/>
      <c r="H2" s="16"/>
      <c r="I2" s="16"/>
      <c r="J2" s="16"/>
      <c r="K2" s="16"/>
      <c r="L2" s="16"/>
      <c r="M2" s="16"/>
    </row>
    <row r="3" spans="1:13" ht="24.95" customHeight="1">
      <c r="A3" s="16" t="s">
        <v>3</v>
      </c>
      <c r="B3" s="16"/>
      <c r="C3" s="16" t="s">
        <v>4</v>
      </c>
      <c r="D3" s="16"/>
      <c r="E3" s="16"/>
      <c r="F3" s="16"/>
      <c r="G3" s="16"/>
      <c r="H3" s="1" t="s">
        <v>5</v>
      </c>
      <c r="I3" s="16" t="s">
        <v>84</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23.500800000000002</v>
      </c>
      <c r="F5" s="16">
        <v>23.500800000000002</v>
      </c>
      <c r="G5" s="16"/>
      <c r="H5" s="1">
        <v>22.750250000000001</v>
      </c>
      <c r="I5" s="16">
        <v>10</v>
      </c>
      <c r="J5" s="16"/>
      <c r="K5" s="27">
        <f>H5/F5</f>
        <v>0.96806278935185197</v>
      </c>
      <c r="L5" s="27"/>
      <c r="M5" s="5">
        <f>ROUND(K5*10,2)</f>
        <v>9.68</v>
      </c>
    </row>
    <row r="6" spans="1:13" ht="24.95" customHeight="1">
      <c r="A6" s="16"/>
      <c r="B6" s="16"/>
      <c r="C6" s="16" t="s">
        <v>15</v>
      </c>
      <c r="D6" s="16"/>
      <c r="E6" s="1">
        <v>23.500800000000002</v>
      </c>
      <c r="F6" s="16">
        <v>23.500800000000002</v>
      </c>
      <c r="G6" s="16"/>
      <c r="H6" s="1">
        <v>22.750250000000001</v>
      </c>
      <c r="I6" s="16" t="s">
        <v>16</v>
      </c>
      <c r="J6" s="16"/>
      <c r="K6" s="27">
        <f>H6/F6</f>
        <v>0.96806278935185197</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27.75" customHeight="1">
      <c r="A10" s="16"/>
      <c r="B10" s="25" t="s">
        <v>404</v>
      </c>
      <c r="C10" s="25"/>
      <c r="D10" s="25"/>
      <c r="E10" s="25"/>
      <c r="F10" s="25"/>
      <c r="G10" s="25"/>
      <c r="H10" s="25" t="s">
        <v>405</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406</v>
      </c>
      <c r="E12" s="20"/>
      <c r="F12" s="20"/>
      <c r="G12" s="1" t="s">
        <v>407</v>
      </c>
      <c r="H12" s="1" t="s">
        <v>407</v>
      </c>
      <c r="I12" s="1">
        <v>10</v>
      </c>
      <c r="J12" s="16">
        <v>10</v>
      </c>
      <c r="K12" s="16"/>
      <c r="L12" s="16"/>
      <c r="M12" s="16"/>
    </row>
    <row r="13" spans="1:13" ht="23.1" customHeight="1">
      <c r="A13" s="18"/>
      <c r="B13" s="16"/>
      <c r="C13" s="16"/>
      <c r="D13" s="20" t="s">
        <v>408</v>
      </c>
      <c r="E13" s="20"/>
      <c r="F13" s="20"/>
      <c r="G13" s="1" t="s">
        <v>409</v>
      </c>
      <c r="H13" s="1" t="s">
        <v>409</v>
      </c>
      <c r="I13" s="1">
        <v>10</v>
      </c>
      <c r="J13" s="16">
        <v>10</v>
      </c>
      <c r="K13" s="16"/>
      <c r="L13" s="16"/>
      <c r="M13" s="16"/>
    </row>
    <row r="14" spans="1:13" ht="23.1" customHeight="1">
      <c r="A14" s="18"/>
      <c r="B14" s="16"/>
      <c r="C14" s="16"/>
      <c r="D14" s="20" t="s">
        <v>410</v>
      </c>
      <c r="E14" s="20"/>
      <c r="F14" s="20"/>
      <c r="G14" s="1" t="s">
        <v>411</v>
      </c>
      <c r="H14" s="1" t="s">
        <v>411</v>
      </c>
      <c r="I14" s="1">
        <v>10</v>
      </c>
      <c r="J14" s="16">
        <v>10</v>
      </c>
      <c r="K14" s="16"/>
      <c r="L14" s="16"/>
      <c r="M14" s="16"/>
    </row>
    <row r="15" spans="1:13" ht="35.1" customHeight="1">
      <c r="A15" s="18"/>
      <c r="B15" s="16"/>
      <c r="C15" s="1" t="s">
        <v>53</v>
      </c>
      <c r="D15" s="31" t="s">
        <v>412</v>
      </c>
      <c r="E15" s="31"/>
      <c r="F15" s="31"/>
      <c r="G15" s="1" t="s">
        <v>66</v>
      </c>
      <c r="H15" s="1" t="s">
        <v>66</v>
      </c>
      <c r="I15" s="1">
        <v>10</v>
      </c>
      <c r="J15" s="16">
        <v>10</v>
      </c>
      <c r="K15" s="16"/>
      <c r="L15" s="16"/>
      <c r="M15" s="16"/>
    </row>
    <row r="16" spans="1:13" ht="15.6" customHeight="1">
      <c r="A16" s="18"/>
      <c r="B16" s="16"/>
      <c r="C16" s="16" t="s">
        <v>57</v>
      </c>
      <c r="D16" s="31" t="s">
        <v>96</v>
      </c>
      <c r="E16" s="31"/>
      <c r="F16" s="31"/>
      <c r="G16" s="30" t="s">
        <v>413</v>
      </c>
      <c r="H16" s="30" t="s">
        <v>413</v>
      </c>
      <c r="I16" s="16">
        <v>5</v>
      </c>
      <c r="J16" s="16">
        <v>5</v>
      </c>
      <c r="K16" s="16"/>
      <c r="L16" s="16"/>
      <c r="M16" s="16"/>
    </row>
    <row r="17" spans="1:13">
      <c r="A17" s="18"/>
      <c r="B17" s="16"/>
      <c r="C17" s="16"/>
      <c r="D17" s="31"/>
      <c r="E17" s="31"/>
      <c r="F17" s="31"/>
      <c r="G17" s="30"/>
      <c r="H17" s="30"/>
      <c r="I17" s="16"/>
      <c r="J17" s="16"/>
      <c r="K17" s="16"/>
      <c r="L17" s="16"/>
      <c r="M17" s="16"/>
    </row>
    <row r="18" spans="1:13" ht="23.1" customHeight="1">
      <c r="A18" s="18"/>
      <c r="B18" s="16"/>
      <c r="C18" s="1" t="s">
        <v>98</v>
      </c>
      <c r="D18" s="31" t="s">
        <v>99</v>
      </c>
      <c r="E18" s="31"/>
      <c r="F18" s="31"/>
      <c r="G18" s="1" t="s">
        <v>414</v>
      </c>
      <c r="H18" s="1" t="s">
        <v>415</v>
      </c>
      <c r="I18" s="1">
        <v>5</v>
      </c>
      <c r="J18" s="16">
        <v>5</v>
      </c>
      <c r="K18" s="16"/>
      <c r="L18" s="16" t="s">
        <v>102</v>
      </c>
      <c r="M18" s="16"/>
    </row>
    <row r="19" spans="1:13" ht="23.1" customHeight="1">
      <c r="A19" s="18"/>
      <c r="B19" s="16" t="s">
        <v>63</v>
      </c>
      <c r="C19" s="1" t="s">
        <v>64</v>
      </c>
      <c r="D19" s="31" t="s">
        <v>416</v>
      </c>
      <c r="E19" s="31"/>
      <c r="F19" s="31"/>
      <c r="G19" s="1" t="s">
        <v>66</v>
      </c>
      <c r="H19" s="1" t="s">
        <v>66</v>
      </c>
      <c r="I19" s="1">
        <v>15</v>
      </c>
      <c r="J19" s="16">
        <v>15</v>
      </c>
      <c r="K19" s="16"/>
      <c r="L19" s="16"/>
      <c r="M19" s="16"/>
    </row>
    <row r="20" spans="1:13" ht="23.1" customHeight="1">
      <c r="A20" s="18"/>
      <c r="B20" s="16"/>
      <c r="C20" s="1" t="s">
        <v>73</v>
      </c>
      <c r="D20" s="20" t="s">
        <v>417</v>
      </c>
      <c r="E20" s="20"/>
      <c r="F20" s="20"/>
      <c r="G20" s="1" t="s">
        <v>418</v>
      </c>
      <c r="H20" s="1" t="s">
        <v>418</v>
      </c>
      <c r="I20" s="1">
        <v>15</v>
      </c>
      <c r="J20" s="16">
        <v>15</v>
      </c>
      <c r="K20" s="16"/>
      <c r="L20" s="16"/>
      <c r="M20" s="16"/>
    </row>
    <row r="21" spans="1:13" ht="30.95" customHeight="1">
      <c r="A21" s="19"/>
      <c r="B21" s="1" t="s">
        <v>75</v>
      </c>
      <c r="C21" s="1" t="s">
        <v>76</v>
      </c>
      <c r="D21" s="31" t="s">
        <v>419</v>
      </c>
      <c r="E21" s="31"/>
      <c r="F21" s="31"/>
      <c r="G21" s="7">
        <v>0.95</v>
      </c>
      <c r="H21" s="7">
        <v>0.95</v>
      </c>
      <c r="I21" s="1">
        <v>10</v>
      </c>
      <c r="J21" s="16">
        <v>10</v>
      </c>
      <c r="K21" s="16"/>
      <c r="L21" s="16"/>
      <c r="M21" s="16"/>
    </row>
    <row r="22" spans="1:13" ht="24.95" customHeight="1">
      <c r="A22" s="21" t="s">
        <v>80</v>
      </c>
      <c r="B22" s="21"/>
      <c r="C22" s="21"/>
      <c r="D22" s="21"/>
      <c r="E22" s="21"/>
      <c r="F22" s="21"/>
      <c r="G22" s="21"/>
      <c r="H22" s="21"/>
      <c r="I22" s="4">
        <f>SUM(I12:I21)+I5</f>
        <v>100</v>
      </c>
      <c r="J22" s="22">
        <f>SUM(J12:J21)+M5</f>
        <v>99.68</v>
      </c>
      <c r="K22" s="23"/>
      <c r="L22" s="24"/>
      <c r="M22" s="24"/>
    </row>
    <row r="24" spans="1:13">
      <c r="B24" t="s">
        <v>81</v>
      </c>
    </row>
    <row r="25" spans="1:13">
      <c r="B25" t="s">
        <v>82</v>
      </c>
    </row>
  </sheetData>
  <mergeCells count="73">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5:F15"/>
    <mergeCell ref="J15:K15"/>
    <mergeCell ref="L15:M15"/>
    <mergeCell ref="D18:F18"/>
    <mergeCell ref="J18:K18"/>
    <mergeCell ref="L18:M18"/>
    <mergeCell ref="D19:F19"/>
    <mergeCell ref="J19:K19"/>
    <mergeCell ref="L19:M19"/>
    <mergeCell ref="J20:K20"/>
    <mergeCell ref="L20:M20"/>
    <mergeCell ref="D21:F21"/>
    <mergeCell ref="J21:K21"/>
    <mergeCell ref="L21:M21"/>
    <mergeCell ref="A22:H22"/>
    <mergeCell ref="J22:K22"/>
    <mergeCell ref="L22:M22"/>
    <mergeCell ref="A9:A10"/>
    <mergeCell ref="A11:A21"/>
    <mergeCell ref="B12:B18"/>
    <mergeCell ref="B19:B20"/>
    <mergeCell ref="C12:C14"/>
    <mergeCell ref="C16:C17"/>
    <mergeCell ref="G16:G17"/>
    <mergeCell ref="H16:H17"/>
    <mergeCell ref="I16:I17"/>
    <mergeCell ref="D16:F17"/>
    <mergeCell ref="J16:K17"/>
    <mergeCell ref="L16:M17"/>
    <mergeCell ref="D20:F20"/>
  </mergeCells>
  <phoneticPr fontId="14" type="noConversion"/>
  <pageMargins left="0.75" right="0.75" top="1" bottom="1" header="0.5" footer="0.5"/>
  <pageSetup paperSize="9" scale="7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30"/>
  <sheetViews>
    <sheetView topLeftCell="A3" workbookViewId="0">
      <selection activeCell="G20" sqref="G20"/>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420</v>
      </c>
      <c r="D2" s="16"/>
      <c r="E2" s="16"/>
      <c r="F2" s="16"/>
      <c r="G2" s="16"/>
      <c r="H2" s="16"/>
      <c r="I2" s="16"/>
      <c r="J2" s="16"/>
      <c r="K2" s="16"/>
      <c r="L2" s="16"/>
      <c r="M2" s="16"/>
    </row>
    <row r="3" spans="1:13" ht="24.95" customHeight="1">
      <c r="A3" s="16" t="s">
        <v>3</v>
      </c>
      <c r="B3" s="16"/>
      <c r="C3" s="16" t="s">
        <v>4</v>
      </c>
      <c r="D3" s="16"/>
      <c r="E3" s="16"/>
      <c r="F3" s="16"/>
      <c r="G3" s="16"/>
      <c r="H3" s="1" t="s">
        <v>5</v>
      </c>
      <c r="I3" s="16" t="s">
        <v>421</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72.13</v>
      </c>
      <c r="F5" s="16">
        <v>72.13</v>
      </c>
      <c r="G5" s="16"/>
      <c r="H5" s="1">
        <v>66.078809000000007</v>
      </c>
      <c r="I5" s="16">
        <v>10</v>
      </c>
      <c r="J5" s="16"/>
      <c r="K5" s="27">
        <f>H5/F5</f>
        <v>0.91610715375017304</v>
      </c>
      <c r="L5" s="27"/>
      <c r="M5" s="5">
        <f>ROUND(K5*10,2)</f>
        <v>9.16</v>
      </c>
    </row>
    <row r="6" spans="1:13" ht="24.95" customHeight="1">
      <c r="A6" s="16"/>
      <c r="B6" s="16"/>
      <c r="C6" s="16" t="s">
        <v>15</v>
      </c>
      <c r="D6" s="16"/>
      <c r="E6" s="1">
        <v>72.13</v>
      </c>
      <c r="F6" s="16">
        <v>72.13</v>
      </c>
      <c r="G6" s="16"/>
      <c r="H6" s="1">
        <v>66.078809000000007</v>
      </c>
      <c r="I6" s="16" t="s">
        <v>16</v>
      </c>
      <c r="J6" s="16"/>
      <c r="K6" s="27">
        <f>H6/F6</f>
        <v>0.91610715375017304</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77.099999999999994" customHeight="1">
      <c r="A10" s="16"/>
      <c r="B10" s="25" t="s">
        <v>422</v>
      </c>
      <c r="C10" s="25"/>
      <c r="D10" s="25"/>
      <c r="E10" s="25"/>
      <c r="F10" s="25"/>
      <c r="G10" s="25"/>
      <c r="H10" s="25" t="s">
        <v>423</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9.1" customHeight="1">
      <c r="A12" s="18"/>
      <c r="B12" s="16" t="s">
        <v>31</v>
      </c>
      <c r="C12" s="16" t="s">
        <v>32</v>
      </c>
      <c r="D12" s="20" t="s">
        <v>424</v>
      </c>
      <c r="E12" s="20"/>
      <c r="F12" s="20"/>
      <c r="G12" s="1" t="s">
        <v>425</v>
      </c>
      <c r="H12" s="1" t="s">
        <v>426</v>
      </c>
      <c r="I12" s="1">
        <v>10</v>
      </c>
      <c r="J12" s="16">
        <v>4</v>
      </c>
      <c r="K12" s="16"/>
      <c r="L12" s="16" t="s">
        <v>427</v>
      </c>
      <c r="M12" s="16"/>
    </row>
    <row r="13" spans="1:13" ht="29.1" customHeight="1">
      <c r="A13" s="18"/>
      <c r="B13" s="16"/>
      <c r="C13" s="16"/>
      <c r="D13" s="20" t="s">
        <v>428</v>
      </c>
      <c r="E13" s="20"/>
      <c r="F13" s="20"/>
      <c r="G13" s="1" t="s">
        <v>429</v>
      </c>
      <c r="H13" s="1" t="s">
        <v>430</v>
      </c>
      <c r="I13" s="1">
        <v>10</v>
      </c>
      <c r="J13" s="16">
        <v>10</v>
      </c>
      <c r="K13" s="16"/>
      <c r="L13" s="16" t="s">
        <v>431</v>
      </c>
      <c r="M13" s="16"/>
    </row>
    <row r="14" spans="1:13" ht="23.1" customHeight="1">
      <c r="A14" s="18"/>
      <c r="B14" s="16"/>
      <c r="C14" s="16"/>
      <c r="D14" s="20" t="s">
        <v>432</v>
      </c>
      <c r="E14" s="20"/>
      <c r="F14" s="20"/>
      <c r="G14" s="1" t="s">
        <v>132</v>
      </c>
      <c r="H14" s="1" t="s">
        <v>132</v>
      </c>
      <c r="I14" s="1">
        <v>10</v>
      </c>
      <c r="J14" s="16">
        <v>10</v>
      </c>
      <c r="K14" s="16"/>
      <c r="L14" s="16"/>
      <c r="M14" s="16"/>
    </row>
    <row r="15" spans="1:13" ht="27.95" customHeight="1">
      <c r="A15" s="18"/>
      <c r="B15" s="16"/>
      <c r="C15" s="17" t="s">
        <v>98</v>
      </c>
      <c r="D15" s="20" t="s">
        <v>433</v>
      </c>
      <c r="E15" s="20"/>
      <c r="F15" s="20"/>
      <c r="G15" s="1" t="s">
        <v>434</v>
      </c>
      <c r="H15" s="1" t="s">
        <v>435</v>
      </c>
      <c r="I15" s="1">
        <v>3</v>
      </c>
      <c r="J15" s="16">
        <v>3</v>
      </c>
      <c r="K15" s="16"/>
      <c r="L15" s="16" t="s">
        <v>436</v>
      </c>
      <c r="M15" s="16"/>
    </row>
    <row r="16" spans="1:13" ht="15.6" customHeight="1">
      <c r="A16" s="18"/>
      <c r="B16" s="16"/>
      <c r="C16" s="18"/>
      <c r="D16" s="20" t="s">
        <v>437</v>
      </c>
      <c r="E16" s="20"/>
      <c r="F16" s="20"/>
      <c r="G16" s="1" t="s">
        <v>438</v>
      </c>
      <c r="H16" s="1" t="s">
        <v>439</v>
      </c>
      <c r="I16" s="1">
        <v>2</v>
      </c>
      <c r="J16" s="16">
        <v>2</v>
      </c>
      <c r="K16" s="16"/>
      <c r="L16" s="16" t="s">
        <v>440</v>
      </c>
      <c r="M16" s="16"/>
    </row>
    <row r="17" spans="1:13" ht="15.6" customHeight="1">
      <c r="A17" s="18"/>
      <c r="B17" s="16"/>
      <c r="C17" s="18"/>
      <c r="D17" s="20" t="s">
        <v>441</v>
      </c>
      <c r="E17" s="20"/>
      <c r="F17" s="20"/>
      <c r="G17" s="1" t="s">
        <v>442</v>
      </c>
      <c r="H17" s="1" t="s">
        <v>443</v>
      </c>
      <c r="I17" s="1">
        <v>3</v>
      </c>
      <c r="J17" s="16">
        <v>3</v>
      </c>
      <c r="K17" s="16"/>
      <c r="L17" s="16" t="s">
        <v>444</v>
      </c>
      <c r="M17" s="16"/>
    </row>
    <row r="18" spans="1:13" ht="15.6" customHeight="1">
      <c r="A18" s="18"/>
      <c r="B18" s="16"/>
      <c r="C18" s="18"/>
      <c r="D18" s="20" t="s">
        <v>445</v>
      </c>
      <c r="E18" s="20"/>
      <c r="F18" s="20"/>
      <c r="G18" s="1" t="s">
        <v>446</v>
      </c>
      <c r="H18" s="1" t="s">
        <v>447</v>
      </c>
      <c r="I18" s="1">
        <v>3</v>
      </c>
      <c r="J18" s="16">
        <v>3</v>
      </c>
      <c r="K18" s="16"/>
      <c r="L18" s="16" t="s">
        <v>440</v>
      </c>
      <c r="M18" s="16"/>
    </row>
    <row r="19" spans="1:13" ht="15.6" customHeight="1">
      <c r="A19" s="18"/>
      <c r="B19" s="16"/>
      <c r="C19" s="18"/>
      <c r="D19" s="20" t="s">
        <v>448</v>
      </c>
      <c r="E19" s="20"/>
      <c r="F19" s="20"/>
      <c r="G19" s="1" t="s">
        <v>449</v>
      </c>
      <c r="H19" s="1" t="s">
        <v>450</v>
      </c>
      <c r="I19" s="1">
        <v>3</v>
      </c>
      <c r="J19" s="16">
        <v>2.5</v>
      </c>
      <c r="K19" s="16"/>
      <c r="L19" s="16" t="s">
        <v>451</v>
      </c>
      <c r="M19" s="16"/>
    </row>
    <row r="20" spans="1:13" ht="15.6" customHeight="1">
      <c r="A20" s="18"/>
      <c r="B20" s="16"/>
      <c r="C20" s="18"/>
      <c r="D20" s="20" t="s">
        <v>452</v>
      </c>
      <c r="E20" s="20"/>
      <c r="F20" s="20"/>
      <c r="G20" s="1" t="s">
        <v>453</v>
      </c>
      <c r="H20" s="1" t="s">
        <v>453</v>
      </c>
      <c r="I20" s="1">
        <v>2</v>
      </c>
      <c r="J20" s="16">
        <v>2</v>
      </c>
      <c r="K20" s="16"/>
      <c r="L20" s="16"/>
      <c r="M20" s="16"/>
    </row>
    <row r="21" spans="1:13" ht="15.6" customHeight="1">
      <c r="A21" s="18"/>
      <c r="B21" s="16"/>
      <c r="C21" s="18"/>
      <c r="D21" s="20" t="s">
        <v>454</v>
      </c>
      <c r="E21" s="20"/>
      <c r="F21" s="20"/>
      <c r="G21" s="1" t="s">
        <v>455</v>
      </c>
      <c r="H21" s="1" t="s">
        <v>456</v>
      </c>
      <c r="I21" s="1">
        <v>2</v>
      </c>
      <c r="J21" s="16">
        <v>1.5</v>
      </c>
      <c r="K21" s="16"/>
      <c r="L21" s="16" t="s">
        <v>451</v>
      </c>
      <c r="M21" s="16"/>
    </row>
    <row r="22" spans="1:13" ht="23.1" customHeight="1">
      <c r="A22" s="18"/>
      <c r="B22" s="16"/>
      <c r="C22" s="19"/>
      <c r="D22" s="20" t="s">
        <v>457</v>
      </c>
      <c r="E22" s="20"/>
      <c r="F22" s="20"/>
      <c r="G22" s="1" t="s">
        <v>458</v>
      </c>
      <c r="H22" s="1" t="s">
        <v>459</v>
      </c>
      <c r="I22" s="1">
        <v>2</v>
      </c>
      <c r="J22" s="16">
        <v>2</v>
      </c>
      <c r="K22" s="16"/>
      <c r="L22" s="16"/>
      <c r="M22" s="16"/>
    </row>
    <row r="23" spans="1:13" ht="33" customHeight="1">
      <c r="A23" s="18"/>
      <c r="B23" s="16" t="s">
        <v>63</v>
      </c>
      <c r="C23" s="17" t="s">
        <v>67</v>
      </c>
      <c r="D23" s="20" t="s">
        <v>460</v>
      </c>
      <c r="E23" s="20"/>
      <c r="F23" s="20"/>
      <c r="G23" s="1" t="s">
        <v>66</v>
      </c>
      <c r="H23" s="1" t="s">
        <v>66</v>
      </c>
      <c r="I23" s="1">
        <v>10</v>
      </c>
      <c r="J23" s="16">
        <v>10</v>
      </c>
      <c r="K23" s="16"/>
      <c r="L23" s="16"/>
      <c r="M23" s="16"/>
    </row>
    <row r="24" spans="1:13" ht="30.95" customHeight="1">
      <c r="A24" s="18"/>
      <c r="B24" s="16"/>
      <c r="C24" s="18"/>
      <c r="D24" s="20" t="s">
        <v>461</v>
      </c>
      <c r="E24" s="20"/>
      <c r="F24" s="20"/>
      <c r="G24" s="1" t="s">
        <v>66</v>
      </c>
      <c r="H24" s="1" t="s">
        <v>66</v>
      </c>
      <c r="I24" s="1">
        <v>10</v>
      </c>
      <c r="J24" s="16">
        <v>10</v>
      </c>
      <c r="K24" s="16"/>
      <c r="L24" s="16"/>
      <c r="M24" s="16"/>
    </row>
    <row r="25" spans="1:13" ht="38.1" customHeight="1">
      <c r="A25" s="18"/>
      <c r="B25" s="16"/>
      <c r="C25" s="19"/>
      <c r="D25" s="20" t="s">
        <v>462</v>
      </c>
      <c r="E25" s="20"/>
      <c r="F25" s="20"/>
      <c r="G25" s="1" t="s">
        <v>66</v>
      </c>
      <c r="H25" s="1" t="s">
        <v>66</v>
      </c>
      <c r="I25" s="1">
        <v>10</v>
      </c>
      <c r="J25" s="16">
        <v>10</v>
      </c>
      <c r="K25" s="16"/>
      <c r="L25" s="16"/>
      <c r="M25" s="16"/>
    </row>
    <row r="26" spans="1:13" ht="39.950000000000003" customHeight="1">
      <c r="A26" s="19"/>
      <c r="B26" s="1" t="s">
        <v>75</v>
      </c>
      <c r="C26" s="1" t="s">
        <v>76</v>
      </c>
      <c r="D26" s="20" t="s">
        <v>463</v>
      </c>
      <c r="E26" s="20"/>
      <c r="F26" s="20"/>
      <c r="G26" s="1" t="s">
        <v>125</v>
      </c>
      <c r="H26" s="7">
        <v>0.9</v>
      </c>
      <c r="I26" s="1">
        <v>10</v>
      </c>
      <c r="J26" s="16">
        <v>10</v>
      </c>
      <c r="K26" s="16"/>
      <c r="L26" s="16"/>
      <c r="M26" s="16"/>
    </row>
    <row r="27" spans="1:13" ht="24.95" customHeight="1">
      <c r="A27" s="21" t="s">
        <v>80</v>
      </c>
      <c r="B27" s="21"/>
      <c r="C27" s="21"/>
      <c r="D27" s="21"/>
      <c r="E27" s="21"/>
      <c r="F27" s="21"/>
      <c r="G27" s="21"/>
      <c r="H27" s="21"/>
      <c r="I27" s="4">
        <f>SUM(I12:I26)+I5</f>
        <v>100</v>
      </c>
      <c r="J27" s="22">
        <f>SUM(J12:J26)+M5</f>
        <v>92.16</v>
      </c>
      <c r="K27" s="23"/>
      <c r="L27" s="24"/>
      <c r="M27" s="24"/>
    </row>
    <row r="29" spans="1:13">
      <c r="B29" t="s">
        <v>81</v>
      </c>
    </row>
    <row r="30" spans="1:13">
      <c r="B30" t="s">
        <v>82</v>
      </c>
    </row>
  </sheetData>
  <mergeCells count="89">
    <mergeCell ref="A1:M1"/>
    <mergeCell ref="A2:B2"/>
    <mergeCell ref="C2:M2"/>
    <mergeCell ref="A3:B3"/>
    <mergeCell ref="C3:G3"/>
    <mergeCell ref="I3:M3"/>
    <mergeCell ref="F7:G7"/>
    <mergeCell ref="I7:J7"/>
    <mergeCell ref="K7:L7"/>
    <mergeCell ref="C4:D4"/>
    <mergeCell ref="F4:G4"/>
    <mergeCell ref="I4:J4"/>
    <mergeCell ref="K4:L4"/>
    <mergeCell ref="C5:D5"/>
    <mergeCell ref="F5:G5"/>
    <mergeCell ref="I5:J5"/>
    <mergeCell ref="K5:L5"/>
    <mergeCell ref="H10:M10"/>
    <mergeCell ref="D11:F11"/>
    <mergeCell ref="J11:K11"/>
    <mergeCell ref="L11:M11"/>
    <mergeCell ref="C8:D8"/>
    <mergeCell ref="F8:G8"/>
    <mergeCell ref="I8:J8"/>
    <mergeCell ref="K8:L8"/>
    <mergeCell ref="B9:G9"/>
    <mergeCell ref="H9:M9"/>
    <mergeCell ref="A4:B8"/>
    <mergeCell ref="C6:D6"/>
    <mergeCell ref="F6:G6"/>
    <mergeCell ref="I6:J6"/>
    <mergeCell ref="K6:L6"/>
    <mergeCell ref="C7:D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A27:H27"/>
    <mergeCell ref="J27:K27"/>
    <mergeCell ref="L27:M27"/>
    <mergeCell ref="A9:A10"/>
    <mergeCell ref="A11:A26"/>
    <mergeCell ref="B12:B22"/>
    <mergeCell ref="B23:B25"/>
    <mergeCell ref="C12:C14"/>
    <mergeCell ref="C15:C22"/>
    <mergeCell ref="C23:C25"/>
    <mergeCell ref="B10:G10"/>
  </mergeCells>
  <phoneticPr fontId="14" type="noConversion"/>
  <pageMargins left="0.75" right="0.75" top="1" bottom="1" header="0.5" footer="0.5"/>
  <pageSetup paperSize="9" scale="73"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N26"/>
  <sheetViews>
    <sheetView topLeftCell="A7" workbookViewId="0">
      <selection activeCell="P10" sqref="P10"/>
    </sheetView>
  </sheetViews>
  <sheetFormatPr defaultColWidth="8.75" defaultRowHeight="13.5"/>
  <cols>
    <col min="3" max="3" width="12.125" customWidth="1"/>
    <col min="4" max="4" width="10.375" customWidth="1"/>
    <col min="7" max="7" width="12.75" customWidth="1"/>
    <col min="8" max="8" width="10.125"/>
    <col min="9" max="9" width="5.5" customWidth="1"/>
    <col min="10" max="10" width="4.25" customWidth="1"/>
    <col min="11" max="11" width="6.75" customWidth="1"/>
    <col min="12" max="12" width="5.25" customWidth="1"/>
    <col min="13" max="13" width="4.25" customWidth="1"/>
  </cols>
  <sheetData>
    <row r="1" spans="1:14" ht="41.1" customHeight="1">
      <c r="A1" s="28" t="s">
        <v>0</v>
      </c>
      <c r="B1" s="29"/>
      <c r="C1" s="29"/>
      <c r="D1" s="29"/>
      <c r="E1" s="29"/>
      <c r="F1" s="29"/>
      <c r="G1" s="29"/>
      <c r="H1" s="29"/>
      <c r="I1" s="29"/>
      <c r="J1" s="29"/>
      <c r="K1" s="29"/>
      <c r="L1" s="29"/>
      <c r="M1" s="29"/>
      <c r="N1" s="29"/>
    </row>
    <row r="2" spans="1:14" ht="21.95" customHeight="1">
      <c r="A2" s="16" t="s">
        <v>1</v>
      </c>
      <c r="B2" s="16"/>
      <c r="C2" s="16" t="s">
        <v>464</v>
      </c>
      <c r="D2" s="16"/>
      <c r="E2" s="16"/>
      <c r="F2" s="16"/>
      <c r="G2" s="16"/>
      <c r="H2" s="16"/>
      <c r="I2" s="16"/>
      <c r="J2" s="16"/>
      <c r="K2" s="16"/>
      <c r="L2" s="16"/>
      <c r="M2" s="16"/>
      <c r="N2" s="16"/>
    </row>
    <row r="3" spans="1:14" ht="21.95" customHeight="1">
      <c r="A3" s="16" t="s">
        <v>3</v>
      </c>
      <c r="B3" s="16"/>
      <c r="C3" s="16" t="s">
        <v>4</v>
      </c>
      <c r="D3" s="16"/>
      <c r="E3" s="16"/>
      <c r="F3" s="16"/>
      <c r="G3" s="16"/>
      <c r="H3" s="16" t="s">
        <v>5</v>
      </c>
      <c r="I3" s="16"/>
      <c r="J3" s="16" t="s">
        <v>465</v>
      </c>
      <c r="K3" s="16"/>
      <c r="L3" s="16"/>
      <c r="M3" s="16"/>
      <c r="N3" s="16"/>
    </row>
    <row r="4" spans="1:14" ht="15.6" customHeight="1">
      <c r="A4" s="16" t="s">
        <v>7</v>
      </c>
      <c r="B4" s="16"/>
      <c r="C4" s="16"/>
      <c r="D4" s="16"/>
      <c r="E4" s="1" t="s">
        <v>8</v>
      </c>
      <c r="F4" s="16" t="s">
        <v>9</v>
      </c>
      <c r="G4" s="16"/>
      <c r="H4" s="16" t="s">
        <v>10</v>
      </c>
      <c r="I4" s="16"/>
      <c r="J4" s="16" t="s">
        <v>11</v>
      </c>
      <c r="K4" s="16"/>
      <c r="L4" s="16" t="s">
        <v>12</v>
      </c>
      <c r="M4" s="16"/>
      <c r="N4" s="1" t="s">
        <v>13</v>
      </c>
    </row>
    <row r="5" spans="1:14" ht="15.6" customHeight="1">
      <c r="A5" s="16"/>
      <c r="B5" s="16"/>
      <c r="C5" s="26" t="s">
        <v>14</v>
      </c>
      <c r="D5" s="26"/>
      <c r="E5" s="1">
        <v>130</v>
      </c>
      <c r="F5" s="16">
        <v>130</v>
      </c>
      <c r="G5" s="16"/>
      <c r="H5" s="16">
        <v>104.54428799999999</v>
      </c>
      <c r="I5" s="16"/>
      <c r="J5" s="16">
        <v>10</v>
      </c>
      <c r="K5" s="16"/>
      <c r="L5" s="36">
        <v>0.80420000000000003</v>
      </c>
      <c r="M5" s="36"/>
      <c r="N5" s="1">
        <v>8</v>
      </c>
    </row>
    <row r="6" spans="1:14" ht="15.6" customHeight="1">
      <c r="A6" s="16"/>
      <c r="B6" s="16"/>
      <c r="C6" s="25" t="s">
        <v>15</v>
      </c>
      <c r="D6" s="25"/>
      <c r="E6" s="1">
        <v>130</v>
      </c>
      <c r="F6" s="16">
        <v>130</v>
      </c>
      <c r="G6" s="16"/>
      <c r="H6" s="16">
        <v>104.54428799999999</v>
      </c>
      <c r="I6" s="16"/>
      <c r="J6" s="16">
        <v>10</v>
      </c>
      <c r="K6" s="16"/>
      <c r="L6" s="36">
        <v>0.80420000000000003</v>
      </c>
      <c r="M6" s="36"/>
      <c r="N6" s="1">
        <v>8</v>
      </c>
    </row>
    <row r="7" spans="1:14">
      <c r="A7" s="16"/>
      <c r="B7" s="16"/>
      <c r="C7" s="25" t="s">
        <v>466</v>
      </c>
      <c r="D7" s="25"/>
      <c r="E7" s="1"/>
      <c r="F7" s="16"/>
      <c r="G7" s="16"/>
      <c r="H7" s="16"/>
      <c r="I7" s="16"/>
      <c r="J7" s="16" t="s">
        <v>16</v>
      </c>
      <c r="K7" s="16"/>
      <c r="L7" s="16"/>
      <c r="M7" s="16"/>
      <c r="N7" s="1" t="s">
        <v>16</v>
      </c>
    </row>
    <row r="8" spans="1:14" ht="15.6" customHeight="1">
      <c r="A8" s="16"/>
      <c r="B8" s="16"/>
      <c r="C8" s="16" t="s">
        <v>18</v>
      </c>
      <c r="D8" s="16"/>
      <c r="E8" s="1"/>
      <c r="F8" s="16"/>
      <c r="G8" s="16"/>
      <c r="H8" s="16"/>
      <c r="I8" s="16"/>
      <c r="J8" s="16" t="s">
        <v>16</v>
      </c>
      <c r="K8" s="16"/>
      <c r="L8" s="16"/>
      <c r="M8" s="16"/>
      <c r="N8" s="1" t="s">
        <v>16</v>
      </c>
    </row>
    <row r="9" spans="1:14" ht="15.6" customHeight="1">
      <c r="A9" s="16" t="s">
        <v>19</v>
      </c>
      <c r="B9" s="16" t="s">
        <v>20</v>
      </c>
      <c r="C9" s="16"/>
      <c r="D9" s="16"/>
      <c r="E9" s="16"/>
      <c r="F9" s="16"/>
      <c r="G9" s="16"/>
      <c r="H9" s="16" t="s">
        <v>21</v>
      </c>
      <c r="I9" s="16"/>
      <c r="J9" s="16"/>
      <c r="K9" s="16"/>
      <c r="L9" s="16"/>
      <c r="M9" s="16"/>
      <c r="N9" s="16"/>
    </row>
    <row r="10" spans="1:14" ht="170.1" customHeight="1">
      <c r="A10" s="16"/>
      <c r="B10" s="35" t="s">
        <v>467</v>
      </c>
      <c r="C10" s="35"/>
      <c r="D10" s="35"/>
      <c r="E10" s="35"/>
      <c r="F10" s="35"/>
      <c r="G10" s="35"/>
      <c r="H10" s="35" t="s">
        <v>468</v>
      </c>
      <c r="I10" s="35"/>
      <c r="J10" s="35"/>
      <c r="K10" s="35"/>
      <c r="L10" s="35"/>
      <c r="M10" s="35"/>
      <c r="N10" s="35"/>
    </row>
    <row r="11" spans="1:14" ht="27.75" customHeight="1">
      <c r="A11" s="16" t="s">
        <v>24</v>
      </c>
      <c r="B11" s="1" t="s">
        <v>25</v>
      </c>
      <c r="C11" s="1" t="s">
        <v>26</v>
      </c>
      <c r="D11" s="16" t="s">
        <v>27</v>
      </c>
      <c r="E11" s="16"/>
      <c r="F11" s="16"/>
      <c r="G11" s="1" t="s">
        <v>28</v>
      </c>
      <c r="H11" s="1" t="s">
        <v>29</v>
      </c>
      <c r="I11" s="16" t="s">
        <v>11</v>
      </c>
      <c r="J11" s="16"/>
      <c r="K11" s="16" t="s">
        <v>13</v>
      </c>
      <c r="L11" s="16"/>
      <c r="M11" s="16" t="s">
        <v>30</v>
      </c>
      <c r="N11" s="16"/>
    </row>
    <row r="12" spans="1:14" ht="23.1" customHeight="1">
      <c r="A12" s="16"/>
      <c r="B12" s="16" t="s">
        <v>31</v>
      </c>
      <c r="C12" s="16" t="s">
        <v>32</v>
      </c>
      <c r="D12" s="31" t="s">
        <v>469</v>
      </c>
      <c r="E12" s="31"/>
      <c r="F12" s="31"/>
      <c r="G12" s="1" t="s">
        <v>470</v>
      </c>
      <c r="H12" s="1" t="s">
        <v>471</v>
      </c>
      <c r="I12" s="16">
        <v>10</v>
      </c>
      <c r="J12" s="16"/>
      <c r="K12" s="16">
        <v>9</v>
      </c>
      <c r="L12" s="16"/>
      <c r="M12" s="16" t="s">
        <v>472</v>
      </c>
      <c r="N12" s="16"/>
    </row>
    <row r="13" spans="1:14" ht="35.1" customHeight="1">
      <c r="A13" s="16"/>
      <c r="B13" s="16"/>
      <c r="C13" s="16"/>
      <c r="D13" s="31" t="s">
        <v>473</v>
      </c>
      <c r="E13" s="31"/>
      <c r="F13" s="31"/>
      <c r="G13" s="1" t="s">
        <v>474</v>
      </c>
      <c r="H13" s="1">
        <v>8</v>
      </c>
      <c r="I13" s="16">
        <v>10</v>
      </c>
      <c r="J13" s="16"/>
      <c r="K13" s="16">
        <v>6</v>
      </c>
      <c r="L13" s="16"/>
      <c r="M13" s="16" t="s">
        <v>475</v>
      </c>
      <c r="N13" s="16"/>
    </row>
    <row r="14" spans="1:14" ht="23.1" customHeight="1">
      <c r="A14" s="16"/>
      <c r="B14" s="16"/>
      <c r="C14" s="16"/>
      <c r="D14" s="31" t="s">
        <v>476</v>
      </c>
      <c r="E14" s="31"/>
      <c r="F14" s="31"/>
      <c r="G14" s="1" t="s">
        <v>477</v>
      </c>
      <c r="H14" s="1" t="s">
        <v>478</v>
      </c>
      <c r="I14" s="16">
        <v>10</v>
      </c>
      <c r="J14" s="16"/>
      <c r="K14" s="16">
        <v>10</v>
      </c>
      <c r="L14" s="16"/>
      <c r="M14" s="16" t="s">
        <v>479</v>
      </c>
      <c r="N14" s="16"/>
    </row>
    <row r="15" spans="1:14" ht="27.75" customHeight="1">
      <c r="A15" s="16"/>
      <c r="B15" s="16"/>
      <c r="C15" s="1" t="s">
        <v>53</v>
      </c>
      <c r="D15" s="31" t="s">
        <v>480</v>
      </c>
      <c r="E15" s="31"/>
      <c r="F15" s="31"/>
      <c r="G15" s="1" t="s">
        <v>66</v>
      </c>
      <c r="H15" s="1" t="s">
        <v>66</v>
      </c>
      <c r="I15" s="16">
        <v>10</v>
      </c>
      <c r="J15" s="16"/>
      <c r="K15" s="16">
        <v>10</v>
      </c>
      <c r="L15" s="16"/>
      <c r="M15" s="16"/>
      <c r="N15" s="16"/>
    </row>
    <row r="16" spans="1:14" ht="24" customHeight="1">
      <c r="A16" s="16"/>
      <c r="B16" s="16"/>
      <c r="C16" s="1" t="s">
        <v>57</v>
      </c>
      <c r="D16" s="31" t="s">
        <v>481</v>
      </c>
      <c r="E16" s="31"/>
      <c r="F16" s="31"/>
      <c r="G16" s="1" t="s">
        <v>184</v>
      </c>
      <c r="H16" s="1" t="s">
        <v>184</v>
      </c>
      <c r="I16" s="16">
        <v>5</v>
      </c>
      <c r="J16" s="16"/>
      <c r="K16" s="16">
        <v>5</v>
      </c>
      <c r="L16" s="16"/>
      <c r="M16" s="16"/>
      <c r="N16" s="16"/>
    </row>
    <row r="17" spans="1:14" ht="24" customHeight="1">
      <c r="A17" s="16"/>
      <c r="B17" s="16"/>
      <c r="C17" s="1" t="s">
        <v>98</v>
      </c>
      <c r="D17" s="31" t="s">
        <v>301</v>
      </c>
      <c r="E17" s="31"/>
      <c r="F17" s="31"/>
      <c r="G17" s="1" t="s">
        <v>482</v>
      </c>
      <c r="H17" s="1" t="s">
        <v>483</v>
      </c>
      <c r="I17" s="16">
        <v>5</v>
      </c>
      <c r="J17" s="16"/>
      <c r="K17" s="16">
        <v>5</v>
      </c>
      <c r="L17" s="16"/>
      <c r="M17" s="16" t="s">
        <v>151</v>
      </c>
      <c r="N17" s="16"/>
    </row>
    <row r="18" spans="1:14" ht="24" customHeight="1">
      <c r="A18" s="16"/>
      <c r="B18" s="16"/>
      <c r="C18" s="16" t="s">
        <v>67</v>
      </c>
      <c r="D18" s="31" t="s">
        <v>484</v>
      </c>
      <c r="E18" s="31"/>
      <c r="F18" s="31"/>
      <c r="G18" s="1" t="s">
        <v>485</v>
      </c>
      <c r="H18" s="1" t="s">
        <v>486</v>
      </c>
      <c r="I18" s="16">
        <v>10</v>
      </c>
      <c r="J18" s="16"/>
      <c r="K18" s="16">
        <v>10</v>
      </c>
      <c r="L18" s="16"/>
      <c r="M18" s="16" t="s">
        <v>487</v>
      </c>
      <c r="N18" s="16"/>
    </row>
    <row r="19" spans="1:14" ht="24" customHeight="1">
      <c r="A19" s="16"/>
      <c r="B19" s="16"/>
      <c r="C19" s="16"/>
      <c r="D19" s="31" t="s">
        <v>488</v>
      </c>
      <c r="E19" s="31"/>
      <c r="F19" s="31"/>
      <c r="G19" s="1" t="s">
        <v>485</v>
      </c>
      <c r="H19" s="1" t="s">
        <v>134</v>
      </c>
      <c r="I19" s="16">
        <v>10</v>
      </c>
      <c r="J19" s="16"/>
      <c r="K19" s="16">
        <v>10</v>
      </c>
      <c r="L19" s="16"/>
      <c r="M19" s="16" t="s">
        <v>489</v>
      </c>
      <c r="N19" s="16"/>
    </row>
    <row r="20" spans="1:14" ht="54.75" customHeight="1">
      <c r="A20" s="16"/>
      <c r="B20" s="16"/>
      <c r="C20" s="1" t="s">
        <v>73</v>
      </c>
      <c r="D20" s="31" t="s">
        <v>490</v>
      </c>
      <c r="E20" s="31"/>
      <c r="F20" s="31"/>
      <c r="G20" s="1" t="s">
        <v>66</v>
      </c>
      <c r="H20" s="1" t="s">
        <v>66</v>
      </c>
      <c r="I20" s="16">
        <v>10</v>
      </c>
      <c r="J20" s="16"/>
      <c r="K20" s="16">
        <v>10</v>
      </c>
      <c r="L20" s="16"/>
      <c r="M20" s="16"/>
      <c r="N20" s="16"/>
    </row>
    <row r="21" spans="1:14" ht="33" customHeight="1">
      <c r="A21" s="16"/>
      <c r="B21" s="1" t="s">
        <v>75</v>
      </c>
      <c r="C21" s="1" t="s">
        <v>76</v>
      </c>
      <c r="D21" s="31" t="s">
        <v>491</v>
      </c>
      <c r="E21" s="31"/>
      <c r="F21" s="31"/>
      <c r="G21" s="1" t="s">
        <v>125</v>
      </c>
      <c r="H21" s="7">
        <v>0.9</v>
      </c>
      <c r="I21" s="16">
        <v>10</v>
      </c>
      <c r="J21" s="16"/>
      <c r="K21" s="16">
        <v>10</v>
      </c>
      <c r="L21" s="16"/>
      <c r="M21" s="16"/>
      <c r="N21" s="16"/>
    </row>
    <row r="22" spans="1:14" ht="23.1" customHeight="1">
      <c r="A22" s="21" t="s">
        <v>80</v>
      </c>
      <c r="B22" s="21"/>
      <c r="C22" s="21"/>
      <c r="D22" s="21"/>
      <c r="E22" s="21"/>
      <c r="F22" s="21"/>
      <c r="G22" s="21"/>
      <c r="H22" s="21"/>
      <c r="I22" s="21">
        <f>SUM(I12:I21)+J5</f>
        <v>100</v>
      </c>
      <c r="J22" s="21"/>
      <c r="K22" s="34">
        <f>SUM(K12:K21)+N5</f>
        <v>93</v>
      </c>
      <c r="L22" s="34"/>
      <c r="M22" s="24"/>
      <c r="N22" s="24"/>
    </row>
    <row r="25" spans="1:14">
      <c r="A25" t="s">
        <v>81</v>
      </c>
    </row>
    <row r="26" spans="1:14">
      <c r="A26" t="s">
        <v>82</v>
      </c>
    </row>
  </sheetData>
  <mergeCells count="91">
    <mergeCell ref="A1:N1"/>
    <mergeCell ref="A2:B2"/>
    <mergeCell ref="C2:N2"/>
    <mergeCell ref="A3:B3"/>
    <mergeCell ref="C3:G3"/>
    <mergeCell ref="H3:I3"/>
    <mergeCell ref="J3:N3"/>
    <mergeCell ref="C4:D4"/>
    <mergeCell ref="F4:G4"/>
    <mergeCell ref="H4:I4"/>
    <mergeCell ref="J4:K4"/>
    <mergeCell ref="L4:M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D11:F11"/>
    <mergeCell ref="I11:J11"/>
    <mergeCell ref="K11:L11"/>
    <mergeCell ref="M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I21:J21"/>
    <mergeCell ref="K21:L21"/>
    <mergeCell ref="M21:N21"/>
    <mergeCell ref="D18:F18"/>
    <mergeCell ref="I18:J18"/>
    <mergeCell ref="K18:L18"/>
    <mergeCell ref="M18:N18"/>
    <mergeCell ref="D19:F19"/>
    <mergeCell ref="I19:J19"/>
    <mergeCell ref="K19:L19"/>
    <mergeCell ref="M19:N19"/>
    <mergeCell ref="A4:B8"/>
    <mergeCell ref="A22:H22"/>
    <mergeCell ref="I22:J22"/>
    <mergeCell ref="K22:L22"/>
    <mergeCell ref="M22:N22"/>
    <mergeCell ref="A9:A10"/>
    <mergeCell ref="A11:A21"/>
    <mergeCell ref="B12:B17"/>
    <mergeCell ref="B18:B20"/>
    <mergeCell ref="C12:C14"/>
    <mergeCell ref="C18:C19"/>
    <mergeCell ref="D20:F20"/>
    <mergeCell ref="I20:J20"/>
    <mergeCell ref="K20:L20"/>
    <mergeCell ref="M20:N20"/>
    <mergeCell ref="D21:F21"/>
  </mergeCells>
  <phoneticPr fontId="14" type="noConversion"/>
  <pageMargins left="0.75" right="0.75" top="1" bottom="1" header="0.5" footer="0.5"/>
  <pageSetup paperSize="9" scale="77"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37"/>
  <sheetViews>
    <sheetView topLeftCell="A6" workbookViewId="0">
      <selection activeCell="J29" sqref="J29:K29"/>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492</v>
      </c>
      <c r="D2" s="16"/>
      <c r="E2" s="16"/>
      <c r="F2" s="16"/>
      <c r="G2" s="16"/>
      <c r="H2" s="16"/>
      <c r="I2" s="16"/>
      <c r="J2" s="16"/>
      <c r="K2" s="16"/>
      <c r="L2" s="16"/>
      <c r="M2" s="16"/>
    </row>
    <row r="3" spans="1:13" ht="24.95" customHeight="1">
      <c r="A3" s="16" t="s">
        <v>3</v>
      </c>
      <c r="B3" s="16"/>
      <c r="C3" s="16" t="s">
        <v>4</v>
      </c>
      <c r="D3" s="16"/>
      <c r="E3" s="16"/>
      <c r="F3" s="16"/>
      <c r="G3" s="16"/>
      <c r="H3" s="1" t="s">
        <v>5</v>
      </c>
      <c r="I3" s="16"/>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5">
        <v>443</v>
      </c>
      <c r="F5" s="37">
        <v>443</v>
      </c>
      <c r="G5" s="37"/>
      <c r="H5" s="1">
        <v>374.78688199999999</v>
      </c>
      <c r="I5" s="16">
        <v>10</v>
      </c>
      <c r="J5" s="16"/>
      <c r="K5" s="27">
        <f>H5/F5</f>
        <v>0.84602004966139999</v>
      </c>
      <c r="L5" s="27"/>
      <c r="M5" s="5">
        <f>ROUND(K5*10,2)</f>
        <v>8.4600000000000009</v>
      </c>
    </row>
    <row r="6" spans="1:13" ht="24.95" customHeight="1">
      <c r="A6" s="16"/>
      <c r="B6" s="16"/>
      <c r="C6" s="16" t="s">
        <v>15</v>
      </c>
      <c r="D6" s="16"/>
      <c r="E6" s="1">
        <v>443</v>
      </c>
      <c r="F6" s="16">
        <v>443</v>
      </c>
      <c r="G6" s="16"/>
      <c r="H6" s="1">
        <v>374.78688199999999</v>
      </c>
      <c r="I6" s="16" t="s">
        <v>16</v>
      </c>
      <c r="J6" s="16"/>
      <c r="K6" s="27">
        <f>H6/F6</f>
        <v>0.84602004966139999</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156.94999999999999" customHeight="1">
      <c r="A10" s="16"/>
      <c r="B10" s="25" t="s">
        <v>493</v>
      </c>
      <c r="C10" s="25"/>
      <c r="D10" s="25"/>
      <c r="E10" s="25"/>
      <c r="F10" s="25"/>
      <c r="G10" s="25"/>
      <c r="H10" s="25" t="s">
        <v>494</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c r="A12" s="18"/>
      <c r="B12" s="16" t="s">
        <v>31</v>
      </c>
      <c r="C12" s="16" t="s">
        <v>32</v>
      </c>
      <c r="D12" s="20" t="s">
        <v>495</v>
      </c>
      <c r="E12" s="20"/>
      <c r="F12" s="20"/>
      <c r="G12" s="1" t="s">
        <v>358</v>
      </c>
      <c r="H12" s="1" t="s">
        <v>358</v>
      </c>
      <c r="I12" s="1">
        <v>4</v>
      </c>
      <c r="J12" s="16">
        <v>4</v>
      </c>
      <c r="K12" s="16"/>
      <c r="L12" s="16"/>
      <c r="M12" s="16"/>
    </row>
    <row r="13" spans="1:13">
      <c r="A13" s="18"/>
      <c r="B13" s="16"/>
      <c r="C13" s="16"/>
      <c r="D13" s="20" t="s">
        <v>496</v>
      </c>
      <c r="E13" s="20"/>
      <c r="F13" s="20"/>
      <c r="G13" s="1" t="s">
        <v>497</v>
      </c>
      <c r="H13" s="1" t="s">
        <v>497</v>
      </c>
      <c r="I13" s="1">
        <v>3</v>
      </c>
      <c r="J13" s="16">
        <v>3</v>
      </c>
      <c r="K13" s="16"/>
      <c r="L13" s="16"/>
      <c r="M13" s="16"/>
    </row>
    <row r="14" spans="1:13">
      <c r="A14" s="18"/>
      <c r="B14" s="16"/>
      <c r="C14" s="16"/>
      <c r="D14" s="20" t="s">
        <v>498</v>
      </c>
      <c r="E14" s="20"/>
      <c r="F14" s="20"/>
      <c r="G14" s="1" t="s">
        <v>361</v>
      </c>
      <c r="H14" s="1" t="s">
        <v>361</v>
      </c>
      <c r="I14" s="1">
        <v>3</v>
      </c>
      <c r="J14" s="16">
        <v>3</v>
      </c>
      <c r="K14" s="16"/>
      <c r="L14" s="16"/>
      <c r="M14" s="16"/>
    </row>
    <row r="15" spans="1:13">
      <c r="A15" s="18"/>
      <c r="B15" s="16"/>
      <c r="C15" s="16"/>
      <c r="D15" s="20" t="s">
        <v>499</v>
      </c>
      <c r="E15" s="20"/>
      <c r="F15" s="20"/>
      <c r="G15" s="1" t="s">
        <v>500</v>
      </c>
      <c r="H15" s="1" t="s">
        <v>501</v>
      </c>
      <c r="I15" s="1">
        <v>3</v>
      </c>
      <c r="J15" s="16">
        <v>2.25</v>
      </c>
      <c r="K15" s="16"/>
      <c r="L15" s="16" t="s">
        <v>502</v>
      </c>
      <c r="M15" s="16"/>
    </row>
    <row r="16" spans="1:13">
      <c r="A16" s="18"/>
      <c r="B16" s="16"/>
      <c r="C16" s="16"/>
      <c r="D16" s="20" t="s">
        <v>503</v>
      </c>
      <c r="E16" s="20"/>
      <c r="F16" s="20"/>
      <c r="G16" s="1" t="s">
        <v>367</v>
      </c>
      <c r="H16" s="1" t="s">
        <v>367</v>
      </c>
      <c r="I16" s="1">
        <v>4</v>
      </c>
      <c r="J16" s="16">
        <v>4</v>
      </c>
      <c r="K16" s="16"/>
      <c r="L16" s="16"/>
      <c r="M16" s="16"/>
    </row>
    <row r="17" spans="1:13">
      <c r="A17" s="18"/>
      <c r="B17" s="16"/>
      <c r="C17" s="16"/>
      <c r="D17" s="20" t="s">
        <v>504</v>
      </c>
      <c r="E17" s="20"/>
      <c r="F17" s="20"/>
      <c r="G17" s="1" t="s">
        <v>505</v>
      </c>
      <c r="H17" s="1" t="s">
        <v>506</v>
      </c>
      <c r="I17" s="1">
        <v>4</v>
      </c>
      <c r="J17" s="16">
        <v>3</v>
      </c>
      <c r="K17" s="16"/>
      <c r="L17" s="16" t="s">
        <v>502</v>
      </c>
      <c r="M17" s="16"/>
    </row>
    <row r="18" spans="1:13" ht="15.6" customHeight="1">
      <c r="A18" s="18"/>
      <c r="B18" s="16"/>
      <c r="C18" s="16"/>
      <c r="D18" s="20" t="s">
        <v>507</v>
      </c>
      <c r="E18" s="20"/>
      <c r="F18" s="20"/>
      <c r="G18" s="1" t="s">
        <v>508</v>
      </c>
      <c r="H18" s="1" t="s">
        <v>508</v>
      </c>
      <c r="I18" s="1">
        <v>4</v>
      </c>
      <c r="J18" s="16">
        <v>4</v>
      </c>
      <c r="K18" s="16"/>
      <c r="L18" s="16"/>
      <c r="M18" s="16"/>
    </row>
    <row r="19" spans="1:13">
      <c r="A19" s="18"/>
      <c r="B19" s="16"/>
      <c r="C19" s="16" t="s">
        <v>53</v>
      </c>
      <c r="D19" s="20" t="s">
        <v>509</v>
      </c>
      <c r="E19" s="20"/>
      <c r="F19" s="20"/>
      <c r="G19" s="1" t="s">
        <v>497</v>
      </c>
      <c r="H19" s="1" t="s">
        <v>500</v>
      </c>
      <c r="I19" s="1">
        <v>3</v>
      </c>
      <c r="J19" s="16">
        <v>2.4</v>
      </c>
      <c r="K19" s="16"/>
      <c r="L19" s="16" t="s">
        <v>510</v>
      </c>
      <c r="M19" s="16"/>
    </row>
    <row r="20" spans="1:13">
      <c r="A20" s="18"/>
      <c r="B20" s="16"/>
      <c r="C20" s="16"/>
      <c r="D20" s="20" t="s">
        <v>511</v>
      </c>
      <c r="E20" s="20"/>
      <c r="F20" s="20"/>
      <c r="G20" s="1" t="s">
        <v>357</v>
      </c>
      <c r="H20" s="1" t="s">
        <v>500</v>
      </c>
      <c r="I20" s="1">
        <v>5</v>
      </c>
      <c r="J20" s="16">
        <v>5</v>
      </c>
      <c r="K20" s="16"/>
      <c r="L20" s="16"/>
      <c r="M20" s="16"/>
    </row>
    <row r="21" spans="1:13" ht="15.6" customHeight="1">
      <c r="A21" s="18"/>
      <c r="B21" s="16"/>
      <c r="C21" s="16" t="s">
        <v>57</v>
      </c>
      <c r="D21" s="20" t="s">
        <v>512</v>
      </c>
      <c r="E21" s="20"/>
      <c r="F21" s="20"/>
      <c r="G21" s="1" t="s">
        <v>93</v>
      </c>
      <c r="H21" s="1" t="s">
        <v>93</v>
      </c>
      <c r="I21" s="1">
        <v>4</v>
      </c>
      <c r="J21" s="16">
        <v>4</v>
      </c>
      <c r="K21" s="16"/>
      <c r="L21" s="16"/>
      <c r="M21" s="16"/>
    </row>
    <row r="22" spans="1:13">
      <c r="A22" s="18"/>
      <c r="B22" s="16"/>
      <c r="C22" s="16"/>
      <c r="D22" s="20" t="s">
        <v>513</v>
      </c>
      <c r="E22" s="20"/>
      <c r="F22" s="20"/>
      <c r="G22" s="1" t="s">
        <v>184</v>
      </c>
      <c r="H22" s="1" t="s">
        <v>184</v>
      </c>
      <c r="I22" s="1">
        <v>4</v>
      </c>
      <c r="J22" s="16">
        <v>3</v>
      </c>
      <c r="K22" s="16"/>
      <c r="L22" s="16"/>
      <c r="M22" s="16"/>
    </row>
    <row r="23" spans="1:13" ht="15.6" customHeight="1">
      <c r="A23" s="18"/>
      <c r="B23" s="16"/>
      <c r="C23" s="16"/>
      <c r="D23" s="20" t="s">
        <v>514</v>
      </c>
      <c r="E23" s="20"/>
      <c r="F23" s="20"/>
      <c r="G23" s="1" t="s">
        <v>184</v>
      </c>
      <c r="H23" s="1" t="s">
        <v>184</v>
      </c>
      <c r="I23" s="1">
        <v>3</v>
      </c>
      <c r="J23" s="16">
        <v>3</v>
      </c>
      <c r="K23" s="16"/>
      <c r="L23" s="16"/>
      <c r="M23" s="16"/>
    </row>
    <row r="24" spans="1:13" ht="15.6" customHeight="1">
      <c r="A24" s="18"/>
      <c r="B24" s="16"/>
      <c r="C24" s="16"/>
      <c r="D24" s="20" t="s">
        <v>515</v>
      </c>
      <c r="E24" s="20"/>
      <c r="F24" s="20"/>
      <c r="G24" s="1" t="s">
        <v>184</v>
      </c>
      <c r="H24" s="1" t="s">
        <v>184</v>
      </c>
      <c r="I24" s="1">
        <v>3</v>
      </c>
      <c r="J24" s="16">
        <v>3</v>
      </c>
      <c r="K24" s="16"/>
      <c r="L24" s="16"/>
      <c r="M24" s="16"/>
    </row>
    <row r="25" spans="1:13" ht="25.5">
      <c r="A25" s="18"/>
      <c r="B25" s="16"/>
      <c r="C25" s="1" t="s">
        <v>98</v>
      </c>
      <c r="D25" s="31" t="s">
        <v>301</v>
      </c>
      <c r="E25" s="31"/>
      <c r="F25" s="31"/>
      <c r="G25" s="1" t="s">
        <v>516</v>
      </c>
      <c r="H25" s="1" t="s">
        <v>517</v>
      </c>
      <c r="I25" s="1">
        <v>3</v>
      </c>
      <c r="J25" s="16">
        <v>3</v>
      </c>
      <c r="K25" s="16"/>
      <c r="L25" s="16" t="s">
        <v>151</v>
      </c>
      <c r="M25" s="16"/>
    </row>
    <row r="26" spans="1:13" ht="23.1" customHeight="1">
      <c r="A26" s="18"/>
      <c r="B26" s="16" t="s">
        <v>63</v>
      </c>
      <c r="C26" s="17" t="s">
        <v>67</v>
      </c>
      <c r="D26" s="20" t="s">
        <v>518</v>
      </c>
      <c r="E26" s="20"/>
      <c r="F26" s="20"/>
      <c r="G26" s="1" t="s">
        <v>519</v>
      </c>
      <c r="H26" s="1" t="s">
        <v>520</v>
      </c>
      <c r="I26" s="1">
        <v>5</v>
      </c>
      <c r="J26" s="16">
        <v>5</v>
      </c>
      <c r="K26" s="16"/>
      <c r="L26" s="16"/>
      <c r="M26" s="16"/>
    </row>
    <row r="27" spans="1:13" ht="23.1" customHeight="1">
      <c r="A27" s="18"/>
      <c r="B27" s="16"/>
      <c r="C27" s="18"/>
      <c r="D27" s="20" t="s">
        <v>521</v>
      </c>
      <c r="E27" s="20"/>
      <c r="F27" s="20"/>
      <c r="G27" s="1" t="s">
        <v>66</v>
      </c>
      <c r="H27" s="1" t="s">
        <v>66</v>
      </c>
      <c r="I27" s="1">
        <v>5</v>
      </c>
      <c r="J27" s="16">
        <v>5</v>
      </c>
      <c r="K27" s="16"/>
      <c r="L27" s="16"/>
      <c r="M27" s="16"/>
    </row>
    <row r="28" spans="1:13" ht="23.1" customHeight="1">
      <c r="A28" s="18"/>
      <c r="B28" s="16"/>
      <c r="C28" s="18"/>
      <c r="D28" s="20" t="s">
        <v>522</v>
      </c>
      <c r="E28" s="20"/>
      <c r="F28" s="20"/>
      <c r="G28" s="1" t="s">
        <v>66</v>
      </c>
      <c r="H28" s="1" t="s">
        <v>66</v>
      </c>
      <c r="I28" s="1">
        <v>5</v>
      </c>
      <c r="J28" s="16">
        <v>5</v>
      </c>
      <c r="K28" s="16"/>
      <c r="L28" s="16"/>
      <c r="M28" s="16"/>
    </row>
    <row r="29" spans="1:13" ht="23.1" customHeight="1">
      <c r="A29" s="18"/>
      <c r="B29" s="16"/>
      <c r="C29" s="19"/>
      <c r="D29" s="20" t="s">
        <v>523</v>
      </c>
      <c r="E29" s="20"/>
      <c r="F29" s="20"/>
      <c r="G29" s="1" t="s">
        <v>66</v>
      </c>
      <c r="H29" s="1" t="s">
        <v>66</v>
      </c>
      <c r="I29" s="1">
        <v>5</v>
      </c>
      <c r="J29" s="16">
        <v>5</v>
      </c>
      <c r="K29" s="16"/>
      <c r="L29" s="16"/>
      <c r="M29" s="16"/>
    </row>
    <row r="30" spans="1:13" ht="27.95" customHeight="1">
      <c r="A30" s="18"/>
      <c r="B30" s="16"/>
      <c r="C30" s="16" t="s">
        <v>73</v>
      </c>
      <c r="D30" s="20" t="s">
        <v>523</v>
      </c>
      <c r="E30" s="20"/>
      <c r="F30" s="20"/>
      <c r="G30" s="1" t="s">
        <v>66</v>
      </c>
      <c r="H30" s="1" t="s">
        <v>66</v>
      </c>
      <c r="I30" s="1">
        <v>5</v>
      </c>
      <c r="J30" s="16">
        <v>5</v>
      </c>
      <c r="K30" s="16"/>
      <c r="L30" s="16"/>
      <c r="M30" s="16"/>
    </row>
    <row r="31" spans="1:13" ht="27.95" customHeight="1">
      <c r="A31" s="18"/>
      <c r="B31" s="16"/>
      <c r="C31" s="16"/>
      <c r="D31" s="20" t="s">
        <v>372</v>
      </c>
      <c r="E31" s="20"/>
      <c r="F31" s="20"/>
      <c r="G31" s="1" t="s">
        <v>66</v>
      </c>
      <c r="H31" s="1" t="s">
        <v>66</v>
      </c>
      <c r="I31" s="1">
        <v>5</v>
      </c>
      <c r="J31" s="16">
        <v>5</v>
      </c>
      <c r="K31" s="16"/>
      <c r="L31" s="16"/>
      <c r="M31" s="16"/>
    </row>
    <row r="32" spans="1:13" ht="23.1" customHeight="1">
      <c r="A32" s="18"/>
      <c r="B32" s="17" t="s">
        <v>75</v>
      </c>
      <c r="C32" s="17" t="s">
        <v>76</v>
      </c>
      <c r="D32" s="20" t="s">
        <v>524</v>
      </c>
      <c r="E32" s="20"/>
      <c r="F32" s="20"/>
      <c r="G32" s="1" t="s">
        <v>125</v>
      </c>
      <c r="H32" s="7">
        <v>0.9</v>
      </c>
      <c r="I32" s="1">
        <v>5</v>
      </c>
      <c r="J32" s="16">
        <v>5</v>
      </c>
      <c r="K32" s="16"/>
      <c r="L32" s="16"/>
      <c r="M32" s="16"/>
    </row>
    <row r="33" spans="1:13" ht="30.95" customHeight="1">
      <c r="A33" s="19"/>
      <c r="B33" s="19"/>
      <c r="C33" s="19"/>
      <c r="D33" s="20" t="s">
        <v>525</v>
      </c>
      <c r="E33" s="20"/>
      <c r="F33" s="20"/>
      <c r="G33" s="1" t="s">
        <v>125</v>
      </c>
      <c r="H33" s="7">
        <v>0.9</v>
      </c>
      <c r="I33" s="1">
        <v>5</v>
      </c>
      <c r="J33" s="16">
        <v>5</v>
      </c>
      <c r="K33" s="16"/>
      <c r="L33" s="16"/>
      <c r="M33" s="16"/>
    </row>
    <row r="34" spans="1:13" ht="24.95" customHeight="1">
      <c r="A34" s="21" t="s">
        <v>80</v>
      </c>
      <c r="B34" s="21"/>
      <c r="C34" s="21"/>
      <c r="D34" s="21"/>
      <c r="E34" s="21"/>
      <c r="F34" s="21"/>
      <c r="G34" s="21"/>
      <c r="H34" s="21"/>
      <c r="I34" s="4">
        <f>SUM(I12:I33)+I5</f>
        <v>100</v>
      </c>
      <c r="J34" s="22">
        <f>SUM(J12:J33)+M5</f>
        <v>95.11</v>
      </c>
      <c r="K34" s="23"/>
      <c r="L34" s="24"/>
      <c r="M34" s="24"/>
    </row>
    <row r="36" spans="1:13">
      <c r="A36" t="s">
        <v>81</v>
      </c>
    </row>
    <row r="37" spans="1:13">
      <c r="A37" t="s">
        <v>82</v>
      </c>
    </row>
  </sheetData>
  <mergeCells count="114">
    <mergeCell ref="A1:M1"/>
    <mergeCell ref="A2:B2"/>
    <mergeCell ref="C2:M2"/>
    <mergeCell ref="A3:B3"/>
    <mergeCell ref="C3:G3"/>
    <mergeCell ref="I3:M3"/>
    <mergeCell ref="C4:D4"/>
    <mergeCell ref="F4:G4"/>
    <mergeCell ref="I4:J4"/>
    <mergeCell ref="K4:L4"/>
    <mergeCell ref="C8:D8"/>
    <mergeCell ref="F8:G8"/>
    <mergeCell ref="I8:J8"/>
    <mergeCell ref="K8:L8"/>
    <mergeCell ref="B9:G9"/>
    <mergeCell ref="H9:M9"/>
    <mergeCell ref="B10:G10"/>
    <mergeCell ref="H10:M10"/>
    <mergeCell ref="D11:F11"/>
    <mergeCell ref="J11:K11"/>
    <mergeCell ref="L11:M11"/>
    <mergeCell ref="A4:B8"/>
    <mergeCell ref="C5:D5"/>
    <mergeCell ref="F5:G5"/>
    <mergeCell ref="I5:J5"/>
    <mergeCell ref="K5:L5"/>
    <mergeCell ref="C6:D6"/>
    <mergeCell ref="F6:G6"/>
    <mergeCell ref="I6:J6"/>
    <mergeCell ref="K6:L6"/>
    <mergeCell ref="C7:D7"/>
    <mergeCell ref="F7:G7"/>
    <mergeCell ref="I7:J7"/>
    <mergeCell ref="K7:L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J32:K32"/>
    <mergeCell ref="L32:M32"/>
    <mergeCell ref="D27:F27"/>
    <mergeCell ref="J27:K27"/>
    <mergeCell ref="L27:M27"/>
    <mergeCell ref="D28:F28"/>
    <mergeCell ref="J28:K28"/>
    <mergeCell ref="L28:M28"/>
    <mergeCell ref="D29:F29"/>
    <mergeCell ref="J29:K29"/>
    <mergeCell ref="L29:M29"/>
    <mergeCell ref="D33:F33"/>
    <mergeCell ref="J33:K33"/>
    <mergeCell ref="L33:M33"/>
    <mergeCell ref="A34:H34"/>
    <mergeCell ref="J34:K34"/>
    <mergeCell ref="L34:M34"/>
    <mergeCell ref="A9:A10"/>
    <mergeCell ref="A11:A33"/>
    <mergeCell ref="B12:B25"/>
    <mergeCell ref="B26:B31"/>
    <mergeCell ref="B32:B33"/>
    <mergeCell ref="C12:C18"/>
    <mergeCell ref="C19:C20"/>
    <mergeCell ref="C21:C24"/>
    <mergeCell ref="C26:C29"/>
    <mergeCell ref="C30:C31"/>
    <mergeCell ref="C32:C33"/>
    <mergeCell ref="D30:F30"/>
    <mergeCell ref="J30:K30"/>
    <mergeCell ref="L30:M30"/>
    <mergeCell ref="D31:F31"/>
    <mergeCell ref="J31:K31"/>
    <mergeCell ref="L31:M31"/>
    <mergeCell ref="D32:F32"/>
  </mergeCells>
  <phoneticPr fontId="14" type="noConversion"/>
  <pageMargins left="0.75" right="0.75" top="1" bottom="1" header="0.5" footer="0.5"/>
  <pageSetup paperSize="9" scale="73"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37"/>
  <sheetViews>
    <sheetView topLeftCell="A31" workbookViewId="0">
      <selection activeCell="A36" sqref="A36:A37"/>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4" ht="33" customHeight="1">
      <c r="A1" s="28" t="s">
        <v>0</v>
      </c>
      <c r="B1" s="29"/>
      <c r="C1" s="29"/>
      <c r="D1" s="29"/>
      <c r="E1" s="29"/>
      <c r="F1" s="29"/>
      <c r="G1" s="29"/>
      <c r="H1" s="29"/>
      <c r="I1" s="29"/>
      <c r="J1" s="29"/>
      <c r="K1" s="29"/>
      <c r="L1" s="29"/>
      <c r="M1" s="29"/>
    </row>
    <row r="2" spans="1:14" ht="24.95" customHeight="1">
      <c r="A2" s="16" t="s">
        <v>1</v>
      </c>
      <c r="B2" s="16"/>
      <c r="C2" s="16"/>
      <c r="D2" s="16"/>
      <c r="E2" s="16"/>
      <c r="F2" s="16"/>
      <c r="G2" s="16"/>
      <c r="H2" s="16"/>
      <c r="I2" s="16"/>
      <c r="J2" s="16"/>
      <c r="K2" s="16"/>
      <c r="L2" s="16"/>
      <c r="M2" s="16"/>
    </row>
    <row r="3" spans="1:14" ht="24.95" customHeight="1">
      <c r="A3" s="16" t="s">
        <v>3</v>
      </c>
      <c r="B3" s="16"/>
      <c r="C3" s="16" t="s">
        <v>4</v>
      </c>
      <c r="D3" s="16"/>
      <c r="E3" s="16"/>
      <c r="F3" s="16"/>
      <c r="G3" s="16"/>
      <c r="H3" s="1" t="s">
        <v>5</v>
      </c>
      <c r="I3" s="16"/>
      <c r="J3" s="16"/>
      <c r="K3" s="16"/>
      <c r="L3" s="16"/>
      <c r="M3" s="16"/>
    </row>
    <row r="4" spans="1:14" ht="24.95" customHeight="1">
      <c r="A4" s="16" t="s">
        <v>526</v>
      </c>
      <c r="B4" s="16"/>
      <c r="C4" s="16"/>
      <c r="D4" s="16"/>
      <c r="E4" s="16"/>
      <c r="F4" s="16"/>
      <c r="G4" s="16"/>
      <c r="H4" s="1" t="s">
        <v>527</v>
      </c>
      <c r="I4" s="16"/>
      <c r="J4" s="16"/>
      <c r="K4" s="16"/>
      <c r="L4" s="16"/>
      <c r="M4" s="16"/>
    </row>
    <row r="5" spans="1:14" ht="24.95" customHeight="1">
      <c r="A5" s="16" t="s">
        <v>7</v>
      </c>
      <c r="B5" s="16"/>
      <c r="C5" s="16"/>
      <c r="D5" s="16"/>
      <c r="E5" s="1" t="s">
        <v>8</v>
      </c>
      <c r="F5" s="16" t="s">
        <v>9</v>
      </c>
      <c r="G5" s="16"/>
      <c r="H5" s="1" t="s">
        <v>10</v>
      </c>
      <c r="I5" s="16" t="s">
        <v>11</v>
      </c>
      <c r="J5" s="16"/>
      <c r="K5" s="16" t="s">
        <v>12</v>
      </c>
      <c r="L5" s="16"/>
      <c r="M5" s="1" t="s">
        <v>13</v>
      </c>
    </row>
    <row r="6" spans="1:14" ht="24.95" customHeight="1">
      <c r="A6" s="16"/>
      <c r="B6" s="16"/>
      <c r="C6" s="26" t="s">
        <v>14</v>
      </c>
      <c r="D6" s="26"/>
      <c r="E6" s="1"/>
      <c r="F6" s="16"/>
      <c r="G6" s="16"/>
      <c r="H6" s="1"/>
      <c r="I6" s="16">
        <v>10</v>
      </c>
      <c r="J6" s="16"/>
      <c r="K6" s="27" t="e">
        <f>H6/F6</f>
        <v>#DIV/0!</v>
      </c>
      <c r="L6" s="27"/>
      <c r="M6" s="5" t="e">
        <f>ROUND(K6*10,2)</f>
        <v>#DIV/0!</v>
      </c>
      <c r="N6" s="6"/>
    </row>
    <row r="7" spans="1:14" ht="24.95" customHeight="1">
      <c r="A7" s="16"/>
      <c r="B7" s="16"/>
      <c r="C7" s="16" t="s">
        <v>15</v>
      </c>
      <c r="D7" s="16"/>
      <c r="E7" s="1"/>
      <c r="F7" s="16"/>
      <c r="G7" s="16"/>
      <c r="H7" s="1"/>
      <c r="I7" s="16" t="s">
        <v>16</v>
      </c>
      <c r="J7" s="16"/>
      <c r="K7" s="27" t="e">
        <f>H7/F7</f>
        <v>#DIV/0!</v>
      </c>
      <c r="L7" s="27"/>
      <c r="M7" s="1" t="s">
        <v>16</v>
      </c>
    </row>
    <row r="8" spans="1:14" ht="24.95" customHeight="1">
      <c r="A8" s="16"/>
      <c r="B8" s="16"/>
      <c r="C8" s="16" t="s">
        <v>17</v>
      </c>
      <c r="D8" s="16"/>
      <c r="E8" s="1"/>
      <c r="F8" s="16"/>
      <c r="G8" s="16"/>
      <c r="H8" s="1"/>
      <c r="I8" s="16" t="s">
        <v>16</v>
      </c>
      <c r="J8" s="16"/>
      <c r="K8" s="16"/>
      <c r="L8" s="16"/>
      <c r="M8" s="1" t="s">
        <v>16</v>
      </c>
    </row>
    <row r="9" spans="1:14" ht="24.95" customHeight="1">
      <c r="A9" s="16"/>
      <c r="B9" s="16"/>
      <c r="C9" s="16" t="s">
        <v>18</v>
      </c>
      <c r="D9" s="16"/>
      <c r="E9" s="1"/>
      <c r="F9" s="16"/>
      <c r="G9" s="16"/>
      <c r="H9" s="1"/>
      <c r="I9" s="16" t="s">
        <v>16</v>
      </c>
      <c r="J9" s="16"/>
      <c r="K9" s="16"/>
      <c r="L9" s="16"/>
      <c r="M9" s="1" t="s">
        <v>16</v>
      </c>
    </row>
    <row r="10" spans="1:14" ht="15.6" customHeight="1">
      <c r="A10" s="16" t="s">
        <v>19</v>
      </c>
      <c r="B10" s="16" t="s">
        <v>20</v>
      </c>
      <c r="C10" s="16"/>
      <c r="D10" s="16"/>
      <c r="E10" s="16"/>
      <c r="F10" s="16"/>
      <c r="G10" s="16"/>
      <c r="H10" s="16" t="s">
        <v>21</v>
      </c>
      <c r="I10" s="16"/>
      <c r="J10" s="16"/>
      <c r="K10" s="16"/>
      <c r="L10" s="16"/>
      <c r="M10" s="16"/>
    </row>
    <row r="11" spans="1:14" ht="27.75" customHeight="1">
      <c r="A11" s="16"/>
      <c r="B11" s="25"/>
      <c r="C11" s="25"/>
      <c r="D11" s="25"/>
      <c r="E11" s="25"/>
      <c r="F11" s="25"/>
      <c r="G11" s="25"/>
      <c r="H11" s="25"/>
      <c r="I11" s="25"/>
      <c r="J11" s="25"/>
      <c r="K11" s="25"/>
      <c r="L11" s="25"/>
      <c r="M11" s="25"/>
    </row>
    <row r="12" spans="1:14" ht="27.75" customHeight="1">
      <c r="A12" s="17" t="s">
        <v>24</v>
      </c>
      <c r="B12" s="1" t="s">
        <v>25</v>
      </c>
      <c r="C12" s="1" t="s">
        <v>26</v>
      </c>
      <c r="D12" s="16" t="s">
        <v>27</v>
      </c>
      <c r="E12" s="16"/>
      <c r="F12" s="16"/>
      <c r="G12" s="1" t="s">
        <v>28</v>
      </c>
      <c r="H12" s="1" t="s">
        <v>29</v>
      </c>
      <c r="I12" s="1" t="s">
        <v>11</v>
      </c>
      <c r="J12" s="16" t="s">
        <v>13</v>
      </c>
      <c r="K12" s="16"/>
      <c r="L12" s="16" t="s">
        <v>30</v>
      </c>
      <c r="M12" s="16"/>
    </row>
    <row r="13" spans="1:14" ht="23.1" customHeight="1">
      <c r="A13" s="18"/>
      <c r="B13" s="16" t="s">
        <v>31</v>
      </c>
      <c r="C13" s="16" t="s">
        <v>32</v>
      </c>
      <c r="D13" s="20"/>
      <c r="E13" s="20"/>
      <c r="F13" s="20"/>
      <c r="G13" s="1"/>
      <c r="H13" s="1"/>
      <c r="I13" s="1"/>
      <c r="J13" s="16"/>
      <c r="K13" s="16"/>
      <c r="L13" s="16"/>
      <c r="M13" s="16"/>
    </row>
    <row r="14" spans="1:14" ht="23.1" customHeight="1">
      <c r="A14" s="18"/>
      <c r="B14" s="16"/>
      <c r="C14" s="16"/>
      <c r="D14" s="20"/>
      <c r="E14" s="20"/>
      <c r="F14" s="20"/>
      <c r="G14" s="1"/>
      <c r="H14" s="1"/>
      <c r="I14" s="1"/>
      <c r="J14" s="16"/>
      <c r="K14" s="16"/>
      <c r="L14" s="16"/>
      <c r="M14" s="16"/>
    </row>
    <row r="15" spans="1:14" ht="23.1" customHeight="1">
      <c r="A15" s="18"/>
      <c r="B15" s="16"/>
      <c r="C15" s="16"/>
      <c r="D15" s="20"/>
      <c r="E15" s="20"/>
      <c r="F15" s="20"/>
      <c r="G15" s="1"/>
      <c r="H15" s="1"/>
      <c r="I15" s="1"/>
      <c r="J15" s="16"/>
      <c r="K15" s="16"/>
      <c r="L15" s="16"/>
      <c r="M15" s="16"/>
    </row>
    <row r="16" spans="1:14" ht="23.1" customHeight="1">
      <c r="A16" s="18"/>
      <c r="B16" s="16"/>
      <c r="C16" s="16"/>
      <c r="D16" s="20"/>
      <c r="E16" s="20"/>
      <c r="F16" s="20"/>
      <c r="G16" s="1"/>
      <c r="H16" s="1"/>
      <c r="I16" s="1"/>
      <c r="J16" s="16"/>
      <c r="K16" s="16"/>
      <c r="L16" s="16"/>
      <c r="M16" s="16"/>
    </row>
    <row r="17" spans="1:13" ht="23.1" customHeight="1">
      <c r="A17" s="18"/>
      <c r="B17" s="16"/>
      <c r="C17" s="16"/>
      <c r="D17" s="31"/>
      <c r="E17" s="31"/>
      <c r="F17" s="31"/>
      <c r="G17" s="1"/>
      <c r="H17" s="1"/>
      <c r="I17" s="1"/>
      <c r="J17" s="16"/>
      <c r="K17" s="16"/>
      <c r="L17" s="16"/>
      <c r="M17" s="16"/>
    </row>
    <row r="18" spans="1:13" ht="23.1" customHeight="1">
      <c r="A18" s="18"/>
      <c r="B18" s="16"/>
      <c r="C18" s="16"/>
      <c r="D18" s="31"/>
      <c r="E18" s="31"/>
      <c r="F18" s="31"/>
      <c r="G18" s="1"/>
      <c r="H18" s="1"/>
      <c r="I18" s="1"/>
      <c r="J18" s="16"/>
      <c r="K18" s="16"/>
      <c r="L18" s="16"/>
      <c r="M18" s="16"/>
    </row>
    <row r="19" spans="1:13" ht="15.6" customHeight="1">
      <c r="A19" s="18"/>
      <c r="B19" s="16"/>
      <c r="C19" s="16"/>
      <c r="D19" s="20"/>
      <c r="E19" s="20"/>
      <c r="F19" s="20"/>
      <c r="G19" s="1"/>
      <c r="H19" s="1"/>
      <c r="I19" s="1"/>
      <c r="J19" s="16"/>
      <c r="K19" s="16"/>
      <c r="L19" s="16"/>
      <c r="M19" s="16"/>
    </row>
    <row r="20" spans="1:13">
      <c r="A20" s="18"/>
      <c r="B20" s="16"/>
      <c r="C20" s="16" t="s">
        <v>53</v>
      </c>
      <c r="D20" s="31"/>
      <c r="E20" s="31"/>
      <c r="F20" s="31"/>
      <c r="G20" s="1"/>
      <c r="H20" s="1"/>
      <c r="I20" s="1"/>
      <c r="J20" s="16"/>
      <c r="K20" s="16"/>
      <c r="L20" s="16"/>
      <c r="M20" s="16"/>
    </row>
    <row r="21" spans="1:13">
      <c r="A21" s="18"/>
      <c r="B21" s="16"/>
      <c r="C21" s="16"/>
      <c r="D21" s="31"/>
      <c r="E21" s="31"/>
      <c r="F21" s="31"/>
      <c r="G21" s="1"/>
      <c r="H21" s="1"/>
      <c r="I21" s="1"/>
      <c r="J21" s="16"/>
      <c r="K21" s="16"/>
      <c r="L21" s="16"/>
      <c r="M21" s="16"/>
    </row>
    <row r="22" spans="1:13" ht="15.6" customHeight="1">
      <c r="A22" s="18"/>
      <c r="B22" s="16"/>
      <c r="C22" s="16" t="s">
        <v>57</v>
      </c>
      <c r="D22" s="31"/>
      <c r="E22" s="31"/>
      <c r="F22" s="31"/>
      <c r="G22" s="3"/>
      <c r="H22" s="1"/>
      <c r="I22" s="1"/>
      <c r="J22" s="16"/>
      <c r="K22" s="16"/>
      <c r="L22" s="16"/>
      <c r="M22" s="16"/>
    </row>
    <row r="23" spans="1:13" ht="15.6" customHeight="1">
      <c r="A23" s="18"/>
      <c r="B23" s="16"/>
      <c r="C23" s="16"/>
      <c r="D23" s="20"/>
      <c r="E23" s="20"/>
      <c r="F23" s="20"/>
      <c r="G23" s="1"/>
      <c r="H23" s="1"/>
      <c r="I23" s="1"/>
      <c r="J23" s="16"/>
      <c r="K23" s="16"/>
      <c r="L23" s="16"/>
      <c r="M23" s="16"/>
    </row>
    <row r="24" spans="1:13" ht="15.6" customHeight="1">
      <c r="A24" s="18"/>
      <c r="B24" s="16"/>
      <c r="C24" s="16"/>
      <c r="D24" s="31"/>
      <c r="E24" s="31"/>
      <c r="F24" s="31"/>
      <c r="G24" s="1"/>
      <c r="H24" s="1"/>
      <c r="I24" s="1"/>
      <c r="J24" s="16"/>
      <c r="K24" s="16"/>
      <c r="L24" s="16"/>
      <c r="M24" s="16"/>
    </row>
    <row r="25" spans="1:13" ht="23.1" customHeight="1">
      <c r="A25" s="18"/>
      <c r="B25" s="16"/>
      <c r="C25" s="1" t="s">
        <v>98</v>
      </c>
      <c r="D25" s="31"/>
      <c r="E25" s="31"/>
      <c r="F25" s="31"/>
      <c r="G25" s="1"/>
      <c r="H25" s="1"/>
      <c r="I25" s="1"/>
      <c r="J25" s="16"/>
      <c r="K25" s="16"/>
      <c r="L25" s="16"/>
      <c r="M25" s="16"/>
    </row>
    <row r="26" spans="1:13" ht="23.1" customHeight="1">
      <c r="A26" s="18"/>
      <c r="B26" s="16" t="s">
        <v>63</v>
      </c>
      <c r="C26" s="1" t="s">
        <v>64</v>
      </c>
      <c r="D26" s="31"/>
      <c r="E26" s="31"/>
      <c r="F26" s="31"/>
      <c r="G26" s="1"/>
      <c r="H26" s="1"/>
      <c r="I26" s="1"/>
      <c r="J26" s="16"/>
      <c r="K26" s="16"/>
      <c r="L26" s="16"/>
      <c r="M26" s="16"/>
    </row>
    <row r="27" spans="1:13" ht="23.1" customHeight="1">
      <c r="A27" s="18"/>
      <c r="B27" s="16"/>
      <c r="C27" s="17" t="s">
        <v>67</v>
      </c>
      <c r="D27" s="20"/>
      <c r="E27" s="20"/>
      <c r="F27" s="20"/>
      <c r="G27" s="1"/>
      <c r="H27" s="1"/>
      <c r="I27" s="1"/>
      <c r="J27" s="16"/>
      <c r="K27" s="16"/>
      <c r="L27" s="16"/>
      <c r="M27" s="16"/>
    </row>
    <row r="28" spans="1:13" ht="23.1" customHeight="1">
      <c r="A28" s="18"/>
      <c r="B28" s="16"/>
      <c r="C28" s="19"/>
      <c r="D28" s="20"/>
      <c r="E28" s="20"/>
      <c r="F28" s="20"/>
      <c r="G28" s="1"/>
      <c r="H28" s="1"/>
      <c r="I28" s="1"/>
      <c r="J28" s="16"/>
      <c r="K28" s="16"/>
      <c r="L28" s="16"/>
      <c r="M28" s="16"/>
    </row>
    <row r="29" spans="1:13" ht="23.1" customHeight="1">
      <c r="A29" s="18"/>
      <c r="B29" s="16"/>
      <c r="C29" s="1" t="s">
        <v>104</v>
      </c>
      <c r="D29" s="20"/>
      <c r="E29" s="20"/>
      <c r="F29" s="20"/>
      <c r="G29" s="1"/>
      <c r="H29" s="1"/>
      <c r="I29" s="1"/>
      <c r="J29" s="16"/>
      <c r="K29" s="16"/>
      <c r="L29" s="16"/>
      <c r="M29" s="16"/>
    </row>
    <row r="30" spans="1:13" ht="23.1" customHeight="1">
      <c r="A30" s="18"/>
      <c r="B30" s="16"/>
      <c r="C30" s="16" t="s">
        <v>73</v>
      </c>
      <c r="D30" s="20"/>
      <c r="E30" s="20"/>
      <c r="F30" s="20"/>
      <c r="G30" s="1"/>
      <c r="H30" s="1"/>
      <c r="I30" s="1"/>
      <c r="J30" s="16"/>
      <c r="K30" s="16"/>
      <c r="L30" s="16"/>
      <c r="M30" s="16"/>
    </row>
    <row r="31" spans="1:13" ht="23.1" customHeight="1">
      <c r="A31" s="18"/>
      <c r="B31" s="16"/>
      <c r="C31" s="16"/>
      <c r="D31" s="31"/>
      <c r="E31" s="31"/>
      <c r="F31" s="31"/>
      <c r="G31" s="1"/>
      <c r="H31" s="1"/>
      <c r="I31" s="1"/>
      <c r="J31" s="16"/>
      <c r="K31" s="16"/>
      <c r="L31" s="16"/>
      <c r="M31" s="16"/>
    </row>
    <row r="32" spans="1:13" ht="23.1" customHeight="1">
      <c r="A32" s="18"/>
      <c r="B32" s="17" t="s">
        <v>75</v>
      </c>
      <c r="C32" s="17" t="s">
        <v>76</v>
      </c>
      <c r="D32" s="31"/>
      <c r="E32" s="31"/>
      <c r="F32" s="31"/>
      <c r="G32" s="1"/>
      <c r="H32" s="1"/>
      <c r="I32" s="1"/>
      <c r="J32" s="16"/>
      <c r="K32" s="16"/>
      <c r="L32" s="16"/>
      <c r="M32" s="16"/>
    </row>
    <row r="33" spans="1:13" ht="30.95" customHeight="1">
      <c r="A33" s="19"/>
      <c r="B33" s="19"/>
      <c r="C33" s="19"/>
      <c r="D33" s="31"/>
      <c r="E33" s="31"/>
      <c r="F33" s="31"/>
      <c r="G33" s="1"/>
      <c r="H33" s="1"/>
      <c r="I33" s="1"/>
      <c r="J33" s="16"/>
      <c r="K33" s="16"/>
      <c r="L33" s="16"/>
      <c r="M33" s="16"/>
    </row>
    <row r="34" spans="1:13" ht="24.95" customHeight="1">
      <c r="A34" s="21" t="s">
        <v>80</v>
      </c>
      <c r="B34" s="21"/>
      <c r="C34" s="21"/>
      <c r="D34" s="21"/>
      <c r="E34" s="21"/>
      <c r="F34" s="21"/>
      <c r="G34" s="21"/>
      <c r="H34" s="21"/>
      <c r="I34" s="4">
        <f>SUM(I13:I33)+I6</f>
        <v>10</v>
      </c>
      <c r="J34" s="22" t="e">
        <f>SUM(J13:J33)+M6</f>
        <v>#DIV/0!</v>
      </c>
      <c r="K34" s="23"/>
      <c r="L34" s="24"/>
      <c r="M34" s="24"/>
    </row>
    <row r="36" spans="1:13">
      <c r="A36" t="s">
        <v>81</v>
      </c>
    </row>
    <row r="37" spans="1:13">
      <c r="A37" t="s">
        <v>82</v>
      </c>
    </row>
  </sheetData>
  <mergeCells count="114">
    <mergeCell ref="A1:M1"/>
    <mergeCell ref="A2:B2"/>
    <mergeCell ref="C2:M2"/>
    <mergeCell ref="A3:B3"/>
    <mergeCell ref="C3:G3"/>
    <mergeCell ref="I3:M3"/>
    <mergeCell ref="A4:B4"/>
    <mergeCell ref="C4:G4"/>
    <mergeCell ref="I4:M4"/>
    <mergeCell ref="C8:D8"/>
    <mergeCell ref="F8:G8"/>
    <mergeCell ref="I8:J8"/>
    <mergeCell ref="K8:L8"/>
    <mergeCell ref="C9:D9"/>
    <mergeCell ref="F9:G9"/>
    <mergeCell ref="I9:J9"/>
    <mergeCell ref="K9:L9"/>
    <mergeCell ref="B10:G10"/>
    <mergeCell ref="H10:M10"/>
    <mergeCell ref="A5:B9"/>
    <mergeCell ref="C5:D5"/>
    <mergeCell ref="F5:G5"/>
    <mergeCell ref="I5:J5"/>
    <mergeCell ref="K5:L5"/>
    <mergeCell ref="C6:D6"/>
    <mergeCell ref="F6:G6"/>
    <mergeCell ref="I6:J6"/>
    <mergeCell ref="K6:L6"/>
    <mergeCell ref="C7:D7"/>
    <mergeCell ref="F7:G7"/>
    <mergeCell ref="I7:J7"/>
    <mergeCell ref="K7:L7"/>
    <mergeCell ref="B11:G11"/>
    <mergeCell ref="H11:M11"/>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J32:K32"/>
    <mergeCell ref="L32:M32"/>
    <mergeCell ref="D27:F27"/>
    <mergeCell ref="J27:K27"/>
    <mergeCell ref="L27:M27"/>
    <mergeCell ref="D28:F28"/>
    <mergeCell ref="J28:K28"/>
    <mergeCell ref="L28:M28"/>
    <mergeCell ref="D29:F29"/>
    <mergeCell ref="J29:K29"/>
    <mergeCell ref="L29:M29"/>
    <mergeCell ref="D33:F33"/>
    <mergeCell ref="J33:K33"/>
    <mergeCell ref="L33:M33"/>
    <mergeCell ref="A34:H34"/>
    <mergeCell ref="J34:K34"/>
    <mergeCell ref="L34:M34"/>
    <mergeCell ref="A10:A11"/>
    <mergeCell ref="A12:A33"/>
    <mergeCell ref="B13:B25"/>
    <mergeCell ref="B26:B31"/>
    <mergeCell ref="B32:B33"/>
    <mergeCell ref="C13:C19"/>
    <mergeCell ref="C20:C21"/>
    <mergeCell ref="C22:C24"/>
    <mergeCell ref="C27:C28"/>
    <mergeCell ref="C30:C31"/>
    <mergeCell ref="C32:C33"/>
    <mergeCell ref="D30:F30"/>
    <mergeCell ref="J30:K30"/>
    <mergeCell ref="L30:M30"/>
    <mergeCell ref="D31:F31"/>
    <mergeCell ref="J31:K31"/>
    <mergeCell ref="L31:M31"/>
    <mergeCell ref="D32:F32"/>
  </mergeCells>
  <phoneticPr fontId="14" type="noConversion"/>
  <pageMargins left="0.75" right="0.75" top="1" bottom="1" header="0.5" footer="0.5"/>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9"/>
  <sheetViews>
    <sheetView workbookViewId="0">
      <selection activeCell="O12" sqref="O12"/>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83</v>
      </c>
      <c r="D2" s="16"/>
      <c r="E2" s="16"/>
      <c r="F2" s="16"/>
      <c r="G2" s="16"/>
      <c r="H2" s="16"/>
      <c r="I2" s="16"/>
      <c r="J2" s="16"/>
      <c r="K2" s="16"/>
      <c r="L2" s="16"/>
      <c r="M2" s="16"/>
    </row>
    <row r="3" spans="1:13" ht="24.95" customHeight="1">
      <c r="A3" s="16" t="s">
        <v>3</v>
      </c>
      <c r="B3" s="16"/>
      <c r="C3" s="16" t="s">
        <v>4</v>
      </c>
      <c r="D3" s="16"/>
      <c r="E3" s="16"/>
      <c r="F3" s="16"/>
      <c r="G3" s="16"/>
      <c r="H3" s="1" t="s">
        <v>5</v>
      </c>
      <c r="I3" s="16" t="s">
        <v>84</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115.1992</v>
      </c>
      <c r="F5" s="16">
        <v>115.1992</v>
      </c>
      <c r="G5" s="16"/>
      <c r="H5" s="1">
        <v>111.6378</v>
      </c>
      <c r="I5" s="16">
        <v>10</v>
      </c>
      <c r="J5" s="16"/>
      <c r="K5" s="27">
        <f>H5/F5</f>
        <v>0.96908485475593598</v>
      </c>
      <c r="L5" s="27"/>
      <c r="M5" s="1">
        <v>9.69</v>
      </c>
    </row>
    <row r="6" spans="1:13" ht="24.95" customHeight="1">
      <c r="A6" s="16"/>
      <c r="B6" s="16"/>
      <c r="C6" s="16" t="s">
        <v>15</v>
      </c>
      <c r="D6" s="16"/>
      <c r="E6" s="1">
        <v>115.1992</v>
      </c>
      <c r="F6" s="16">
        <v>115.1992</v>
      </c>
      <c r="G6" s="16"/>
      <c r="H6" s="1">
        <v>111.6378</v>
      </c>
      <c r="I6" s="16" t="s">
        <v>16</v>
      </c>
      <c r="J6" s="16"/>
      <c r="K6" s="27">
        <f>H6/F6</f>
        <v>0.96908485475593598</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27.75" customHeight="1">
      <c r="A10" s="16"/>
      <c r="B10" s="25" t="s">
        <v>85</v>
      </c>
      <c r="C10" s="25"/>
      <c r="D10" s="25"/>
      <c r="E10" s="25"/>
      <c r="F10" s="25"/>
      <c r="G10" s="25"/>
      <c r="H10" s="25" t="s">
        <v>86</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87</v>
      </c>
      <c r="E12" s="20"/>
      <c r="F12" s="20"/>
      <c r="G12" s="1" t="s">
        <v>88</v>
      </c>
      <c r="H12" s="1" t="s">
        <v>88</v>
      </c>
      <c r="I12" s="1">
        <v>4</v>
      </c>
      <c r="J12" s="16">
        <v>4</v>
      </c>
      <c r="K12" s="16"/>
      <c r="L12" s="16"/>
      <c r="M12" s="16"/>
    </row>
    <row r="13" spans="1:13" ht="23.1" customHeight="1">
      <c r="A13" s="18"/>
      <c r="B13" s="16"/>
      <c r="C13" s="16"/>
      <c r="D13" s="32" t="s">
        <v>89</v>
      </c>
      <c r="E13" s="20"/>
      <c r="F13" s="20"/>
      <c r="G13" s="1" t="s">
        <v>90</v>
      </c>
      <c r="H13" s="1" t="s">
        <v>90</v>
      </c>
      <c r="I13" s="1">
        <v>26</v>
      </c>
      <c r="J13" s="16">
        <v>26</v>
      </c>
      <c r="K13" s="16"/>
      <c r="L13" s="16"/>
      <c r="M13" s="16"/>
    </row>
    <row r="14" spans="1:13" ht="35.1" customHeight="1">
      <c r="A14" s="18"/>
      <c r="B14" s="16"/>
      <c r="C14" s="1" t="s">
        <v>53</v>
      </c>
      <c r="D14" s="31" t="s">
        <v>91</v>
      </c>
      <c r="E14" s="31"/>
      <c r="F14" s="31"/>
      <c r="G14" s="1" t="s">
        <v>66</v>
      </c>
      <c r="H14" s="1" t="s">
        <v>66</v>
      </c>
      <c r="I14" s="1">
        <v>5</v>
      </c>
      <c r="J14" s="16">
        <v>5</v>
      </c>
      <c r="K14" s="16"/>
      <c r="L14" s="16"/>
      <c r="M14" s="16"/>
    </row>
    <row r="15" spans="1:13" ht="15.6" customHeight="1">
      <c r="A15" s="18"/>
      <c r="B15" s="16"/>
      <c r="C15" s="16" t="s">
        <v>57</v>
      </c>
      <c r="D15" s="31" t="s">
        <v>92</v>
      </c>
      <c r="E15" s="31"/>
      <c r="F15" s="31"/>
      <c r="G15" s="30" t="s">
        <v>93</v>
      </c>
      <c r="H15" s="30" t="s">
        <v>93</v>
      </c>
      <c r="I15" s="16">
        <v>4</v>
      </c>
      <c r="J15" s="16">
        <v>4</v>
      </c>
      <c r="K15" s="16"/>
      <c r="L15" s="16"/>
      <c r="M15" s="16"/>
    </row>
    <row r="16" spans="1:13">
      <c r="A16" s="18"/>
      <c r="B16" s="16"/>
      <c r="C16" s="16"/>
      <c r="D16" s="31"/>
      <c r="E16" s="31"/>
      <c r="F16" s="31"/>
      <c r="G16" s="30"/>
      <c r="H16" s="30"/>
      <c r="I16" s="16"/>
      <c r="J16" s="16"/>
      <c r="K16" s="16"/>
      <c r="L16" s="16"/>
      <c r="M16" s="16"/>
    </row>
    <row r="17" spans="1:13" ht="15.6" customHeight="1">
      <c r="A17" s="18"/>
      <c r="B17" s="16"/>
      <c r="C17" s="16"/>
      <c r="D17" s="20" t="s">
        <v>94</v>
      </c>
      <c r="E17" s="20"/>
      <c r="F17" s="20"/>
      <c r="G17" s="16" t="s">
        <v>95</v>
      </c>
      <c r="H17" s="16" t="s">
        <v>95</v>
      </c>
      <c r="I17" s="16">
        <v>3</v>
      </c>
      <c r="J17" s="16">
        <v>3</v>
      </c>
      <c r="K17" s="16"/>
      <c r="L17" s="16"/>
      <c r="M17" s="16"/>
    </row>
    <row r="18" spans="1:13" ht="15.6" customHeight="1">
      <c r="A18" s="18"/>
      <c r="B18" s="16"/>
      <c r="C18" s="16"/>
      <c r="D18" s="20"/>
      <c r="E18" s="20"/>
      <c r="F18" s="20"/>
      <c r="G18" s="16"/>
      <c r="H18" s="16"/>
      <c r="I18" s="16"/>
      <c r="J18" s="16"/>
      <c r="K18" s="16"/>
      <c r="L18" s="16"/>
      <c r="M18" s="16"/>
    </row>
    <row r="19" spans="1:13" ht="15.6" customHeight="1">
      <c r="A19" s="18"/>
      <c r="B19" s="16"/>
      <c r="C19" s="16"/>
      <c r="D19" s="31" t="s">
        <v>96</v>
      </c>
      <c r="E19" s="31"/>
      <c r="F19" s="31"/>
      <c r="G19" s="1" t="s">
        <v>97</v>
      </c>
      <c r="H19" s="1" t="s">
        <v>97</v>
      </c>
      <c r="I19" s="1">
        <v>3</v>
      </c>
      <c r="J19" s="16">
        <v>3</v>
      </c>
      <c r="K19" s="16"/>
      <c r="L19" s="16"/>
      <c r="M19" s="16"/>
    </row>
    <row r="20" spans="1:13" ht="23.1" customHeight="1">
      <c r="A20" s="18"/>
      <c r="B20" s="16"/>
      <c r="C20" s="1" t="s">
        <v>98</v>
      </c>
      <c r="D20" s="31" t="s">
        <v>99</v>
      </c>
      <c r="E20" s="31"/>
      <c r="F20" s="31"/>
      <c r="G20" s="1" t="s">
        <v>100</v>
      </c>
      <c r="H20" s="1" t="s">
        <v>101</v>
      </c>
      <c r="I20" s="1">
        <v>5</v>
      </c>
      <c r="J20" s="16">
        <v>5</v>
      </c>
      <c r="K20" s="16"/>
      <c r="L20" s="16" t="s">
        <v>102</v>
      </c>
      <c r="M20" s="16"/>
    </row>
    <row r="21" spans="1:13" ht="23.1" customHeight="1">
      <c r="A21" s="18"/>
      <c r="B21" s="16" t="s">
        <v>63</v>
      </c>
      <c r="C21" s="1" t="s">
        <v>67</v>
      </c>
      <c r="D21" s="20" t="s">
        <v>103</v>
      </c>
      <c r="E21" s="20"/>
      <c r="F21" s="20"/>
      <c r="G21" s="1" t="s">
        <v>66</v>
      </c>
      <c r="H21" s="1" t="s">
        <v>66</v>
      </c>
      <c r="I21" s="1">
        <v>8</v>
      </c>
      <c r="J21" s="16">
        <v>8</v>
      </c>
      <c r="K21" s="16"/>
      <c r="L21" s="16"/>
      <c r="M21" s="16"/>
    </row>
    <row r="22" spans="1:13" ht="23.1" customHeight="1">
      <c r="A22" s="18"/>
      <c r="B22" s="16"/>
      <c r="C22" s="1" t="s">
        <v>104</v>
      </c>
      <c r="D22" s="20" t="s">
        <v>105</v>
      </c>
      <c r="E22" s="20"/>
      <c r="F22" s="20"/>
      <c r="G22" s="1" t="s">
        <v>66</v>
      </c>
      <c r="H22" s="1" t="s">
        <v>66</v>
      </c>
      <c r="I22" s="1">
        <v>8</v>
      </c>
      <c r="J22" s="16">
        <v>8</v>
      </c>
      <c r="K22" s="16"/>
      <c r="L22" s="16"/>
      <c r="M22" s="16"/>
    </row>
    <row r="23" spans="1:13" ht="23.1" customHeight="1">
      <c r="A23" s="18"/>
      <c r="B23" s="16"/>
      <c r="C23" s="16" t="s">
        <v>73</v>
      </c>
      <c r="D23" s="20" t="s">
        <v>106</v>
      </c>
      <c r="E23" s="20"/>
      <c r="F23" s="20"/>
      <c r="G23" s="1" t="s">
        <v>66</v>
      </c>
      <c r="H23" s="1" t="s">
        <v>66</v>
      </c>
      <c r="I23" s="1">
        <v>7</v>
      </c>
      <c r="J23" s="16">
        <v>7</v>
      </c>
      <c r="K23" s="16"/>
      <c r="L23" s="16"/>
      <c r="M23" s="16"/>
    </row>
    <row r="24" spans="1:13" ht="23.1" customHeight="1">
      <c r="A24" s="18"/>
      <c r="B24" s="16"/>
      <c r="C24" s="16"/>
      <c r="D24" s="31" t="s">
        <v>107</v>
      </c>
      <c r="E24" s="31"/>
      <c r="F24" s="31"/>
      <c r="G24" s="1" t="s">
        <v>66</v>
      </c>
      <c r="H24" s="1" t="s">
        <v>66</v>
      </c>
      <c r="I24" s="1">
        <v>7</v>
      </c>
      <c r="J24" s="16">
        <v>7</v>
      </c>
      <c r="K24" s="16"/>
      <c r="L24" s="16"/>
      <c r="M24" s="16"/>
    </row>
    <row r="25" spans="1:13" ht="30.95" customHeight="1">
      <c r="A25" s="19"/>
      <c r="B25" s="1" t="s">
        <v>75</v>
      </c>
      <c r="C25" s="1" t="s">
        <v>76</v>
      </c>
      <c r="D25" s="31" t="s">
        <v>108</v>
      </c>
      <c r="E25" s="31"/>
      <c r="F25" s="31"/>
      <c r="G25" s="7">
        <v>0.95</v>
      </c>
      <c r="H25" s="7">
        <v>0.95</v>
      </c>
      <c r="I25" s="1">
        <v>10</v>
      </c>
      <c r="J25" s="16">
        <v>10</v>
      </c>
      <c r="K25" s="16"/>
      <c r="L25" s="16"/>
      <c r="M25" s="16"/>
    </row>
    <row r="26" spans="1:13" ht="24.95" customHeight="1">
      <c r="A26" s="21" t="s">
        <v>80</v>
      </c>
      <c r="B26" s="21"/>
      <c r="C26" s="21"/>
      <c r="D26" s="21"/>
      <c r="E26" s="21"/>
      <c r="F26" s="21"/>
      <c r="G26" s="21"/>
      <c r="H26" s="21"/>
      <c r="I26" s="4">
        <f>SUM(I11:I25)+I5</f>
        <v>100</v>
      </c>
      <c r="J26" s="22">
        <f>SUM(J11:J25)+M5</f>
        <v>99.69</v>
      </c>
      <c r="K26" s="23"/>
      <c r="L26" s="24"/>
      <c r="M26" s="24"/>
    </row>
    <row r="28" spans="1:13">
      <c r="A28" t="s">
        <v>81</v>
      </c>
    </row>
    <row r="29" spans="1:13">
      <c r="A29" t="s">
        <v>82</v>
      </c>
    </row>
  </sheetData>
  <mergeCells count="86">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9:F19"/>
    <mergeCell ref="J19:K19"/>
    <mergeCell ref="L19:M19"/>
    <mergeCell ref="D17:F18"/>
    <mergeCell ref="J17:K18"/>
    <mergeCell ref="L17:M18"/>
    <mergeCell ref="D15:F16"/>
    <mergeCell ref="J15:K16"/>
    <mergeCell ref="L15:M16"/>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A26:H26"/>
    <mergeCell ref="J26:K26"/>
    <mergeCell ref="L26:M26"/>
    <mergeCell ref="A9:A10"/>
    <mergeCell ref="A11:A25"/>
    <mergeCell ref="B12:B20"/>
    <mergeCell ref="B21:B24"/>
    <mergeCell ref="C12:C13"/>
    <mergeCell ref="C15:C19"/>
    <mergeCell ref="C23:C24"/>
    <mergeCell ref="G15:G16"/>
    <mergeCell ref="G17:G18"/>
    <mergeCell ref="H15:H16"/>
    <mergeCell ref="H17:H18"/>
    <mergeCell ref="I15:I16"/>
    <mergeCell ref="I17:I18"/>
  </mergeCells>
  <phoneticPr fontId="14" type="noConversion"/>
  <pageMargins left="0.75" right="0.75" top="1" bottom="1" header="0.5" footer="0.5"/>
  <pageSetup paperSize="9" scale="73"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3"/>
  <sheetViews>
    <sheetView workbookViewId="0">
      <selection activeCell="S16" sqref="S16"/>
    </sheetView>
  </sheetViews>
  <sheetFormatPr defaultColWidth="8.75" defaultRowHeight="13.5"/>
  <cols>
    <col min="3" max="3" width="12.125" customWidth="1"/>
    <col min="5" max="5" width="10.125" customWidth="1"/>
    <col min="6" max="6" width="3.125" customWidth="1"/>
    <col min="7" max="7" width="13.75" customWidth="1"/>
    <col min="8" max="8" width="13.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109</v>
      </c>
      <c r="D2" s="16"/>
      <c r="E2" s="16"/>
      <c r="F2" s="16"/>
      <c r="G2" s="16"/>
      <c r="H2" s="16"/>
      <c r="I2" s="16"/>
      <c r="J2" s="16"/>
      <c r="K2" s="16"/>
      <c r="L2" s="16"/>
      <c r="M2" s="16"/>
    </row>
    <row r="3" spans="1:13" ht="24.95" customHeight="1">
      <c r="A3" s="16" t="s">
        <v>3</v>
      </c>
      <c r="B3" s="16"/>
      <c r="C3" s="16" t="s">
        <v>4</v>
      </c>
      <c r="D3" s="16"/>
      <c r="E3" s="16"/>
      <c r="F3" s="16"/>
      <c r="G3" s="16"/>
      <c r="H3" s="1" t="s">
        <v>5</v>
      </c>
      <c r="I3" s="16" t="s">
        <v>6</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25.34</v>
      </c>
      <c r="F5" s="16">
        <v>25.34</v>
      </c>
      <c r="G5" s="16"/>
      <c r="H5" s="1">
        <v>13.446</v>
      </c>
      <c r="I5" s="16">
        <v>10</v>
      </c>
      <c r="J5" s="16"/>
      <c r="K5" s="27">
        <f>H5/F5</f>
        <v>0.530623520126283</v>
      </c>
      <c r="L5" s="27"/>
      <c r="M5" s="5">
        <f>ROUND(K5*10,2)</f>
        <v>5.31</v>
      </c>
    </row>
    <row r="6" spans="1:13" ht="24.95" customHeight="1">
      <c r="A6" s="16"/>
      <c r="B6" s="16"/>
      <c r="C6" s="16" t="s">
        <v>15</v>
      </c>
      <c r="D6" s="16"/>
      <c r="E6" s="1">
        <v>25.34</v>
      </c>
      <c r="F6" s="16">
        <v>25.34</v>
      </c>
      <c r="G6" s="16"/>
      <c r="H6" s="1">
        <v>13.446</v>
      </c>
      <c r="I6" s="16" t="s">
        <v>16</v>
      </c>
      <c r="J6" s="16"/>
      <c r="K6" s="27">
        <f>H6/F6</f>
        <v>0.530623520126283</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60.95" customHeight="1">
      <c r="A10" s="16"/>
      <c r="B10" s="25" t="s">
        <v>110</v>
      </c>
      <c r="C10" s="25"/>
      <c r="D10" s="25"/>
      <c r="E10" s="25"/>
      <c r="F10" s="25"/>
      <c r="G10" s="25"/>
      <c r="H10" s="25" t="s">
        <v>111</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112</v>
      </c>
      <c r="E12" s="20"/>
      <c r="F12" s="20"/>
      <c r="G12" s="1" t="s">
        <v>113</v>
      </c>
      <c r="H12" s="1" t="s">
        <v>113</v>
      </c>
      <c r="I12" s="1">
        <v>20</v>
      </c>
      <c r="J12" s="16">
        <v>20</v>
      </c>
      <c r="K12" s="16"/>
      <c r="L12" s="16"/>
      <c r="M12" s="16"/>
    </row>
    <row r="13" spans="1:13" ht="23.1" customHeight="1">
      <c r="A13" s="18"/>
      <c r="B13" s="16"/>
      <c r="C13" s="16"/>
      <c r="D13" s="20" t="s">
        <v>114</v>
      </c>
      <c r="E13" s="20"/>
      <c r="F13" s="20"/>
      <c r="G13" s="1" t="s">
        <v>115</v>
      </c>
      <c r="H13" s="1" t="s">
        <v>115</v>
      </c>
      <c r="I13" s="1">
        <v>10</v>
      </c>
      <c r="J13" s="16">
        <v>10</v>
      </c>
      <c r="K13" s="16"/>
      <c r="L13" s="16"/>
      <c r="M13" s="16"/>
    </row>
    <row r="14" spans="1:13" ht="24" customHeight="1">
      <c r="A14" s="18"/>
      <c r="B14" s="16"/>
      <c r="C14" s="16"/>
      <c r="D14" s="20" t="s">
        <v>57</v>
      </c>
      <c r="E14" s="20"/>
      <c r="F14" s="20"/>
      <c r="G14" s="1" t="s">
        <v>60</v>
      </c>
      <c r="H14" s="1" t="s">
        <v>60</v>
      </c>
      <c r="I14" s="1">
        <v>10</v>
      </c>
      <c r="J14" s="16">
        <v>10</v>
      </c>
      <c r="K14" s="16"/>
      <c r="L14" s="16"/>
      <c r="M14" s="16"/>
    </row>
    <row r="15" spans="1:13" ht="33" customHeight="1">
      <c r="A15" s="18"/>
      <c r="B15" s="16"/>
      <c r="C15" s="1" t="s">
        <v>98</v>
      </c>
      <c r="D15" s="31" t="s">
        <v>99</v>
      </c>
      <c r="E15" s="31"/>
      <c r="F15" s="31"/>
      <c r="G15" s="1" t="s">
        <v>116</v>
      </c>
      <c r="H15" s="1" t="s">
        <v>117</v>
      </c>
      <c r="I15" s="1">
        <v>10</v>
      </c>
      <c r="J15" s="16">
        <v>10</v>
      </c>
      <c r="K15" s="16"/>
      <c r="L15" s="16" t="s">
        <v>118</v>
      </c>
      <c r="M15" s="16"/>
    </row>
    <row r="16" spans="1:13" ht="23.1" customHeight="1">
      <c r="A16" s="18"/>
      <c r="B16" s="16" t="s">
        <v>63</v>
      </c>
      <c r="C16" s="1" t="s">
        <v>67</v>
      </c>
      <c r="D16" s="31" t="s">
        <v>119</v>
      </c>
      <c r="E16" s="31"/>
      <c r="F16" s="31"/>
      <c r="G16" s="1" t="s">
        <v>66</v>
      </c>
      <c r="H16" s="1" t="s">
        <v>66</v>
      </c>
      <c r="I16" s="1">
        <v>10</v>
      </c>
      <c r="J16" s="16">
        <v>10</v>
      </c>
      <c r="K16" s="16"/>
      <c r="L16" s="16"/>
      <c r="M16" s="16"/>
    </row>
    <row r="17" spans="1:13" ht="23.1" customHeight="1">
      <c r="A17" s="18"/>
      <c r="B17" s="16"/>
      <c r="C17" s="1" t="s">
        <v>104</v>
      </c>
      <c r="D17" s="31" t="s">
        <v>120</v>
      </c>
      <c r="E17" s="31"/>
      <c r="F17" s="31"/>
      <c r="G17" s="1" t="s">
        <v>66</v>
      </c>
      <c r="H17" s="1" t="s">
        <v>66</v>
      </c>
      <c r="I17" s="1">
        <v>10</v>
      </c>
      <c r="J17" s="16">
        <v>10</v>
      </c>
      <c r="K17" s="16"/>
      <c r="L17" s="16"/>
      <c r="M17" s="16"/>
    </row>
    <row r="18" spans="1:13" ht="63.95" customHeight="1">
      <c r="A18" s="18"/>
      <c r="B18" s="16"/>
      <c r="C18" s="1" t="s">
        <v>73</v>
      </c>
      <c r="D18" s="31" t="s">
        <v>121</v>
      </c>
      <c r="E18" s="31"/>
      <c r="F18" s="31"/>
      <c r="G18" s="1" t="s">
        <v>122</v>
      </c>
      <c r="H18" s="7">
        <v>0.9</v>
      </c>
      <c r="I18" s="1">
        <v>10</v>
      </c>
      <c r="J18" s="16">
        <v>9</v>
      </c>
      <c r="K18" s="16"/>
      <c r="L18" s="16" t="s">
        <v>123</v>
      </c>
      <c r="M18" s="16"/>
    </row>
    <row r="19" spans="1:13" ht="30.95" customHeight="1">
      <c r="A19" s="19"/>
      <c r="B19" s="1" t="s">
        <v>75</v>
      </c>
      <c r="C19" s="1" t="s">
        <v>76</v>
      </c>
      <c r="D19" s="31" t="s">
        <v>124</v>
      </c>
      <c r="E19" s="31"/>
      <c r="F19" s="31"/>
      <c r="G19" s="1" t="s">
        <v>125</v>
      </c>
      <c r="H19" s="7">
        <v>0.9</v>
      </c>
      <c r="I19" s="1">
        <v>10</v>
      </c>
      <c r="J19" s="16">
        <v>10</v>
      </c>
      <c r="K19" s="16"/>
      <c r="L19" s="16"/>
      <c r="M19" s="16"/>
    </row>
    <row r="20" spans="1:13" ht="24.95" customHeight="1">
      <c r="A20" s="21" t="s">
        <v>80</v>
      </c>
      <c r="B20" s="21"/>
      <c r="C20" s="21"/>
      <c r="D20" s="21"/>
      <c r="E20" s="21"/>
      <c r="F20" s="21"/>
      <c r="G20" s="21"/>
      <c r="H20" s="21"/>
      <c r="I20" s="4">
        <f>SUM(I12:I19)+I5</f>
        <v>100</v>
      </c>
      <c r="J20" s="22">
        <f>SUM(J12:J19)+M5</f>
        <v>94.31</v>
      </c>
      <c r="K20" s="23"/>
      <c r="L20" s="24"/>
      <c r="M20" s="24"/>
    </row>
    <row r="22" spans="1:13">
      <c r="A22" t="s">
        <v>81</v>
      </c>
    </row>
    <row r="23" spans="1:13">
      <c r="A23" t="s">
        <v>82</v>
      </c>
    </row>
  </sheetData>
  <mergeCells count="66">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L16:M16"/>
    <mergeCell ref="D17:F17"/>
    <mergeCell ref="J17:K17"/>
    <mergeCell ref="L17:M17"/>
    <mergeCell ref="D14:F14"/>
    <mergeCell ref="J14:K14"/>
    <mergeCell ref="L14:M14"/>
    <mergeCell ref="D15:F15"/>
    <mergeCell ref="J15:K15"/>
    <mergeCell ref="L15:M15"/>
    <mergeCell ref="A20:H20"/>
    <mergeCell ref="J20:K20"/>
    <mergeCell ref="L20:M20"/>
    <mergeCell ref="A9:A10"/>
    <mergeCell ref="A11:A19"/>
    <mergeCell ref="B12:B15"/>
    <mergeCell ref="B16:B18"/>
    <mergeCell ref="C12:C14"/>
    <mergeCell ref="D18:F18"/>
    <mergeCell ref="J18:K18"/>
    <mergeCell ref="L18:M18"/>
    <mergeCell ref="D19:F19"/>
    <mergeCell ref="J19:K19"/>
    <mergeCell ref="L19:M19"/>
    <mergeCell ref="D16:F16"/>
    <mergeCell ref="J16:K16"/>
  </mergeCells>
  <phoneticPr fontId="14" type="noConversion"/>
  <pageMargins left="0.75" right="0.75" top="1" bottom="1" header="0.5" footer="0.5"/>
  <pageSetup paperSize="9" scale="72"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3"/>
  <sheetViews>
    <sheetView workbookViewId="0">
      <selection activeCell="B10" sqref="B10:G10"/>
    </sheetView>
  </sheetViews>
  <sheetFormatPr defaultColWidth="8.75" defaultRowHeight="13.5"/>
  <cols>
    <col min="3" max="3" width="12.125" customWidth="1"/>
    <col min="5" max="5" width="10.125" customWidth="1"/>
    <col min="6" max="6" width="12.375" customWidth="1"/>
    <col min="7" max="7" width="13.75" customWidth="1"/>
    <col min="8" max="8" width="11.125" customWidth="1"/>
    <col min="15" max="15" width="27.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126</v>
      </c>
      <c r="D2" s="16"/>
      <c r="E2" s="16"/>
      <c r="F2" s="16"/>
      <c r="G2" s="16"/>
      <c r="H2" s="16"/>
      <c r="I2" s="16"/>
      <c r="J2" s="16"/>
      <c r="K2" s="16"/>
      <c r="L2" s="16"/>
      <c r="M2" s="16"/>
    </row>
    <row r="3" spans="1:13" ht="24.95" customHeight="1">
      <c r="A3" s="16" t="s">
        <v>3</v>
      </c>
      <c r="B3" s="16"/>
      <c r="C3" s="16" t="s">
        <v>4</v>
      </c>
      <c r="D3" s="16"/>
      <c r="E3" s="16"/>
      <c r="F3" s="16"/>
      <c r="G3" s="16"/>
      <c r="H3" s="1" t="s">
        <v>5</v>
      </c>
      <c r="I3" s="16"/>
      <c r="J3" s="16"/>
      <c r="K3" s="16"/>
      <c r="L3" s="16"/>
      <c r="M3" s="16"/>
    </row>
    <row r="4" spans="1:13">
      <c r="A4" s="16" t="s">
        <v>7</v>
      </c>
      <c r="B4" s="16"/>
      <c r="C4" s="16"/>
      <c r="D4" s="16"/>
      <c r="E4" s="1" t="s">
        <v>8</v>
      </c>
      <c r="F4" s="16" t="s">
        <v>9</v>
      </c>
      <c r="G4" s="16"/>
      <c r="H4" s="1" t="s">
        <v>10</v>
      </c>
      <c r="I4" s="16" t="s">
        <v>11</v>
      </c>
      <c r="J4" s="16"/>
      <c r="K4" s="16" t="s">
        <v>12</v>
      </c>
      <c r="L4" s="16"/>
      <c r="M4" s="1" t="s">
        <v>13</v>
      </c>
    </row>
    <row r="5" spans="1:13">
      <c r="A5" s="16"/>
      <c r="B5" s="16"/>
      <c r="C5" s="26" t="s">
        <v>14</v>
      </c>
      <c r="D5" s="26"/>
      <c r="E5" s="1">
        <v>209.94695999999999</v>
      </c>
      <c r="F5" s="16">
        <v>209.94695999999999</v>
      </c>
      <c r="G5" s="16"/>
      <c r="H5" s="1">
        <v>163.14224100000001</v>
      </c>
      <c r="I5" s="16">
        <v>10</v>
      </c>
      <c r="J5" s="16"/>
      <c r="K5" s="27">
        <f>H5/F5</f>
        <v>0.77706407847010495</v>
      </c>
      <c r="L5" s="27"/>
      <c r="M5" s="5">
        <f>ROUND(K5*10,2)</f>
        <v>7.77</v>
      </c>
    </row>
    <row r="6" spans="1:13">
      <c r="A6" s="16"/>
      <c r="B6" s="16"/>
      <c r="C6" s="16" t="s">
        <v>15</v>
      </c>
      <c r="D6" s="16"/>
      <c r="E6" s="1">
        <v>209.94695999999999</v>
      </c>
      <c r="F6" s="16">
        <v>209.94695999999999</v>
      </c>
      <c r="G6" s="16"/>
      <c r="H6" s="1">
        <v>163.14224100000001</v>
      </c>
      <c r="I6" s="16" t="s">
        <v>16</v>
      </c>
      <c r="J6" s="16"/>
      <c r="K6" s="27">
        <f>H6/F6</f>
        <v>0.77706407847010495</v>
      </c>
      <c r="L6" s="27"/>
      <c r="M6" s="1" t="s">
        <v>16</v>
      </c>
    </row>
    <row r="7" spans="1:13">
      <c r="A7" s="16"/>
      <c r="B7" s="16"/>
      <c r="C7" s="16" t="s">
        <v>17</v>
      </c>
      <c r="D7" s="16"/>
      <c r="E7" s="1"/>
      <c r="F7" s="16"/>
      <c r="G7" s="16"/>
      <c r="H7" s="1"/>
      <c r="I7" s="16" t="s">
        <v>16</v>
      </c>
      <c r="J7" s="16"/>
      <c r="K7" s="16"/>
      <c r="L7" s="16"/>
      <c r="M7" s="1" t="s">
        <v>16</v>
      </c>
    </row>
    <row r="8" spans="1:13">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203.1" customHeight="1">
      <c r="A10" s="16"/>
      <c r="B10" s="25" t="s">
        <v>127</v>
      </c>
      <c r="C10" s="25"/>
      <c r="D10" s="25"/>
      <c r="E10" s="25"/>
      <c r="F10" s="25"/>
      <c r="G10" s="25"/>
      <c r="H10" s="25" t="s">
        <v>128</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c r="A12" s="18"/>
      <c r="B12" s="16" t="s">
        <v>31</v>
      </c>
      <c r="C12" s="16" t="s">
        <v>32</v>
      </c>
      <c r="D12" s="20" t="s">
        <v>129</v>
      </c>
      <c r="E12" s="20"/>
      <c r="F12" s="20"/>
      <c r="G12" s="1" t="s">
        <v>130</v>
      </c>
      <c r="H12" s="1" t="s">
        <v>130</v>
      </c>
      <c r="I12" s="1">
        <v>4</v>
      </c>
      <c r="J12" s="16">
        <v>4</v>
      </c>
      <c r="K12" s="16"/>
      <c r="L12" s="16"/>
      <c r="M12" s="16"/>
    </row>
    <row r="13" spans="1:13">
      <c r="A13" s="18"/>
      <c r="B13" s="16"/>
      <c r="C13" s="16"/>
      <c r="D13" s="20" t="s">
        <v>131</v>
      </c>
      <c r="E13" s="20"/>
      <c r="F13" s="20"/>
      <c r="G13" s="1" t="s">
        <v>132</v>
      </c>
      <c r="H13" s="1" t="s">
        <v>132</v>
      </c>
      <c r="I13" s="1">
        <v>4</v>
      </c>
      <c r="J13" s="16">
        <v>4</v>
      </c>
      <c r="K13" s="16"/>
      <c r="L13" s="16"/>
      <c r="M13" s="16"/>
    </row>
    <row r="14" spans="1:13">
      <c r="A14" s="18"/>
      <c r="B14" s="16"/>
      <c r="C14" s="16"/>
      <c r="D14" s="20" t="s">
        <v>133</v>
      </c>
      <c r="E14" s="20"/>
      <c r="F14" s="20"/>
      <c r="G14" s="1" t="s">
        <v>134</v>
      </c>
      <c r="H14" s="1" t="s">
        <v>134</v>
      </c>
      <c r="I14" s="1">
        <v>4</v>
      </c>
      <c r="J14" s="16">
        <v>4</v>
      </c>
      <c r="K14" s="16"/>
      <c r="L14" s="16"/>
      <c r="M14" s="16"/>
    </row>
    <row r="15" spans="1:13" ht="23.1" customHeight="1">
      <c r="A15" s="18"/>
      <c r="B15" s="16"/>
      <c r="C15" s="16"/>
      <c r="D15" s="20" t="s">
        <v>135</v>
      </c>
      <c r="E15" s="20"/>
      <c r="F15" s="20"/>
      <c r="G15" s="1" t="s">
        <v>136</v>
      </c>
      <c r="H15" s="1" t="s">
        <v>136</v>
      </c>
      <c r="I15" s="1">
        <v>4</v>
      </c>
      <c r="J15" s="16">
        <v>4</v>
      </c>
      <c r="K15" s="16"/>
      <c r="L15" s="16"/>
      <c r="M15" s="16"/>
    </row>
    <row r="16" spans="1:13" ht="15.6" customHeight="1">
      <c r="A16" s="18"/>
      <c r="B16" s="16"/>
      <c r="C16" s="16"/>
      <c r="D16" s="20" t="s">
        <v>137</v>
      </c>
      <c r="E16" s="20"/>
      <c r="F16" s="20"/>
      <c r="G16" s="1" t="s">
        <v>132</v>
      </c>
      <c r="H16" s="1" t="s">
        <v>132</v>
      </c>
      <c r="I16" s="1">
        <v>4</v>
      </c>
      <c r="J16" s="16">
        <v>4</v>
      </c>
      <c r="K16" s="16"/>
      <c r="L16" s="16"/>
      <c r="M16" s="16"/>
    </row>
    <row r="17" spans="1:13" ht="35.1" customHeight="1">
      <c r="A17" s="18"/>
      <c r="B17" s="16"/>
      <c r="C17" s="16" t="s">
        <v>53</v>
      </c>
      <c r="D17" s="20" t="s">
        <v>138</v>
      </c>
      <c r="E17" s="20"/>
      <c r="F17" s="20"/>
      <c r="G17" s="1" t="s">
        <v>66</v>
      </c>
      <c r="H17" s="1" t="s">
        <v>66</v>
      </c>
      <c r="I17" s="1">
        <v>2</v>
      </c>
      <c r="J17" s="16">
        <v>2</v>
      </c>
      <c r="K17" s="16"/>
      <c r="L17" s="16"/>
      <c r="M17" s="16"/>
    </row>
    <row r="18" spans="1:13">
      <c r="A18" s="18"/>
      <c r="B18" s="16"/>
      <c r="C18" s="16"/>
      <c r="D18" s="20" t="s">
        <v>139</v>
      </c>
      <c r="E18" s="20"/>
      <c r="F18" s="20"/>
      <c r="G18" s="1" t="s">
        <v>140</v>
      </c>
      <c r="H18" s="1" t="s">
        <v>140</v>
      </c>
      <c r="I18" s="1">
        <v>2</v>
      </c>
      <c r="J18" s="16">
        <v>2</v>
      </c>
      <c r="K18" s="16"/>
      <c r="L18" s="16"/>
      <c r="M18" s="16"/>
    </row>
    <row r="19" spans="1:13">
      <c r="A19" s="18"/>
      <c r="B19" s="16"/>
      <c r="C19" s="16"/>
      <c r="D19" s="20" t="s">
        <v>141</v>
      </c>
      <c r="E19" s="20"/>
      <c r="F19" s="20"/>
      <c r="G19" s="1" t="s">
        <v>140</v>
      </c>
      <c r="H19" s="1" t="s">
        <v>140</v>
      </c>
      <c r="I19" s="1">
        <v>2</v>
      </c>
      <c r="J19" s="16">
        <v>2</v>
      </c>
      <c r="K19" s="16"/>
      <c r="L19" s="16"/>
      <c r="M19" s="16"/>
    </row>
    <row r="20" spans="1:13" ht="24" customHeight="1">
      <c r="A20" s="18"/>
      <c r="B20" s="16"/>
      <c r="C20" s="16"/>
      <c r="D20" s="20" t="s">
        <v>142</v>
      </c>
      <c r="E20" s="20"/>
      <c r="F20" s="20"/>
      <c r="G20" s="1">
        <v>3</v>
      </c>
      <c r="H20" s="1">
        <v>3</v>
      </c>
      <c r="I20" s="1">
        <v>2</v>
      </c>
      <c r="J20" s="16">
        <v>2</v>
      </c>
      <c r="K20" s="16"/>
      <c r="L20" s="16"/>
      <c r="M20" s="16"/>
    </row>
    <row r="21" spans="1:13" ht="24" customHeight="1">
      <c r="A21" s="18"/>
      <c r="B21" s="16"/>
      <c r="C21" s="16"/>
      <c r="D21" s="20" t="s">
        <v>143</v>
      </c>
      <c r="E21" s="20"/>
      <c r="F21" s="20"/>
      <c r="G21" s="1" t="s">
        <v>144</v>
      </c>
      <c r="H21" s="14">
        <v>1.8000000000000001E-4</v>
      </c>
      <c r="I21" s="1">
        <v>2</v>
      </c>
      <c r="J21" s="16">
        <v>2</v>
      </c>
      <c r="K21" s="16"/>
      <c r="L21" s="16" t="s">
        <v>145</v>
      </c>
      <c r="M21" s="16"/>
    </row>
    <row r="22" spans="1:13" ht="30.95" customHeight="1">
      <c r="A22" s="18"/>
      <c r="B22" s="16"/>
      <c r="C22" s="16" t="s">
        <v>57</v>
      </c>
      <c r="D22" s="20" t="s">
        <v>146</v>
      </c>
      <c r="E22" s="20"/>
      <c r="F22" s="20"/>
      <c r="G22" s="1">
        <v>12</v>
      </c>
      <c r="H22" s="1">
        <v>12</v>
      </c>
      <c r="I22" s="1">
        <v>5</v>
      </c>
      <c r="J22" s="16">
        <v>5</v>
      </c>
      <c r="K22" s="16"/>
      <c r="L22" s="16"/>
      <c r="M22" s="16"/>
    </row>
    <row r="23" spans="1:13" ht="27" customHeight="1">
      <c r="A23" s="18"/>
      <c r="B23" s="16"/>
      <c r="C23" s="16"/>
      <c r="D23" s="20" t="s">
        <v>147</v>
      </c>
      <c r="E23" s="20"/>
      <c r="F23" s="20"/>
      <c r="G23" s="1">
        <v>12</v>
      </c>
      <c r="H23" s="1">
        <v>12</v>
      </c>
      <c r="I23" s="1">
        <v>5</v>
      </c>
      <c r="J23" s="16">
        <v>5</v>
      </c>
      <c r="K23" s="16"/>
      <c r="L23" s="16"/>
      <c r="M23" s="16"/>
    </row>
    <row r="24" spans="1:13" ht="30.95" customHeight="1">
      <c r="A24" s="18"/>
      <c r="B24" s="16"/>
      <c r="C24" s="1" t="s">
        <v>98</v>
      </c>
      <c r="D24" s="20" t="s">
        <v>148</v>
      </c>
      <c r="E24" s="20"/>
      <c r="F24" s="20"/>
      <c r="G24" s="1" t="s">
        <v>149</v>
      </c>
      <c r="H24" s="1" t="s">
        <v>150</v>
      </c>
      <c r="I24" s="1">
        <v>10</v>
      </c>
      <c r="J24" s="16">
        <v>10</v>
      </c>
      <c r="K24" s="16"/>
      <c r="L24" s="16" t="s">
        <v>151</v>
      </c>
      <c r="M24" s="16"/>
    </row>
    <row r="25" spans="1:13" ht="81" customHeight="1">
      <c r="A25" s="18"/>
      <c r="B25" s="16" t="s">
        <v>63</v>
      </c>
      <c r="C25" s="17" t="s">
        <v>67</v>
      </c>
      <c r="D25" s="20" t="s">
        <v>152</v>
      </c>
      <c r="E25" s="20"/>
      <c r="F25" s="20"/>
      <c r="G25" s="1" t="s">
        <v>66</v>
      </c>
      <c r="H25" s="1" t="s">
        <v>66</v>
      </c>
      <c r="I25" s="1">
        <v>10</v>
      </c>
      <c r="J25" s="16">
        <v>10</v>
      </c>
      <c r="K25" s="16"/>
      <c r="L25" s="16"/>
      <c r="M25" s="16"/>
    </row>
    <row r="26" spans="1:13" ht="42.95" customHeight="1">
      <c r="A26" s="18"/>
      <c r="B26" s="16"/>
      <c r="C26" s="19"/>
      <c r="D26" s="20" t="s">
        <v>153</v>
      </c>
      <c r="E26" s="20"/>
      <c r="F26" s="20"/>
      <c r="G26" s="1" t="s">
        <v>66</v>
      </c>
      <c r="H26" s="1" t="s">
        <v>66</v>
      </c>
      <c r="I26" s="1">
        <v>10</v>
      </c>
      <c r="J26" s="16">
        <v>10</v>
      </c>
      <c r="K26" s="16"/>
      <c r="L26" s="16"/>
      <c r="M26" s="16"/>
    </row>
    <row r="27" spans="1:13" ht="33" customHeight="1">
      <c r="A27" s="18"/>
      <c r="B27" s="16"/>
      <c r="C27" s="16" t="s">
        <v>73</v>
      </c>
      <c r="D27" s="20" t="s">
        <v>154</v>
      </c>
      <c r="E27" s="20"/>
      <c r="F27" s="20"/>
      <c r="G27" s="1" t="s">
        <v>66</v>
      </c>
      <c r="H27" s="1" t="s">
        <v>69</v>
      </c>
      <c r="I27" s="1">
        <v>5</v>
      </c>
      <c r="J27" s="16">
        <v>4</v>
      </c>
      <c r="K27" s="16"/>
      <c r="L27" s="16" t="s">
        <v>155</v>
      </c>
      <c r="M27" s="16"/>
    </row>
    <row r="28" spans="1:13" ht="30" customHeight="1">
      <c r="A28" s="18"/>
      <c r="B28" s="16"/>
      <c r="C28" s="16"/>
      <c r="D28" s="20" t="s">
        <v>156</v>
      </c>
      <c r="E28" s="20"/>
      <c r="F28" s="20"/>
      <c r="G28" s="1" t="s">
        <v>66</v>
      </c>
      <c r="H28" s="1" t="s">
        <v>66</v>
      </c>
      <c r="I28" s="1">
        <v>5</v>
      </c>
      <c r="J28" s="16">
        <v>5</v>
      </c>
      <c r="K28" s="16"/>
      <c r="L28" s="16"/>
      <c r="M28" s="16"/>
    </row>
    <row r="29" spans="1:13" ht="23.1" customHeight="1">
      <c r="A29" s="18"/>
      <c r="B29" s="2" t="s">
        <v>75</v>
      </c>
      <c r="C29" s="2" t="s">
        <v>76</v>
      </c>
      <c r="D29" s="20" t="s">
        <v>157</v>
      </c>
      <c r="E29" s="20"/>
      <c r="F29" s="20"/>
      <c r="G29" s="1" t="s">
        <v>125</v>
      </c>
      <c r="H29" s="7">
        <v>0.9</v>
      </c>
      <c r="I29" s="1">
        <v>10</v>
      </c>
      <c r="J29" s="16">
        <v>10</v>
      </c>
      <c r="K29" s="16"/>
      <c r="L29" s="16"/>
      <c r="M29" s="16"/>
    </row>
    <row r="30" spans="1:13" ht="24.95" customHeight="1">
      <c r="A30" s="21" t="s">
        <v>80</v>
      </c>
      <c r="B30" s="21"/>
      <c r="C30" s="21"/>
      <c r="D30" s="21"/>
      <c r="E30" s="21"/>
      <c r="F30" s="21"/>
      <c r="G30" s="21"/>
      <c r="H30" s="21"/>
      <c r="I30" s="4">
        <f>SUM(I12:I29)+I5</f>
        <v>100</v>
      </c>
      <c r="J30" s="22">
        <f>SUM(J12:J29)+M5</f>
        <v>96.77</v>
      </c>
      <c r="K30" s="23"/>
      <c r="L30" s="24"/>
      <c r="M30" s="24"/>
    </row>
    <row r="32" spans="1:13">
      <c r="A32" t="s">
        <v>81</v>
      </c>
    </row>
    <row r="33" spans="1:1">
      <c r="A33" t="s">
        <v>82</v>
      </c>
    </row>
  </sheetData>
  <mergeCells count="100">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J29:K29"/>
    <mergeCell ref="L29:M29"/>
    <mergeCell ref="D26:F26"/>
    <mergeCell ref="J26:K26"/>
    <mergeCell ref="L26:M26"/>
    <mergeCell ref="D27:F27"/>
    <mergeCell ref="J27:K27"/>
    <mergeCell ref="L27:M27"/>
    <mergeCell ref="A30:H30"/>
    <mergeCell ref="J30:K30"/>
    <mergeCell ref="L30:M30"/>
    <mergeCell ref="A9:A10"/>
    <mergeCell ref="A11:A29"/>
    <mergeCell ref="B12:B24"/>
    <mergeCell ref="B25:B28"/>
    <mergeCell ref="C12:C16"/>
    <mergeCell ref="C17:C21"/>
    <mergeCell ref="C22:C23"/>
    <mergeCell ref="C25:C26"/>
    <mergeCell ref="C27:C28"/>
    <mergeCell ref="D28:F28"/>
    <mergeCell ref="J28:K28"/>
    <mergeCell ref="L28:M28"/>
    <mergeCell ref="D29:F29"/>
  </mergeCells>
  <phoneticPr fontId="14" type="noConversion"/>
  <pageMargins left="0.75" right="0.75" top="1" bottom="1" header="0.5" footer="0.5"/>
  <pageSetup paperSize="9" scale="73"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2"/>
  <sheetViews>
    <sheetView tabSelected="1" topLeftCell="A12" workbookViewId="0">
      <selection activeCell="D27" sqref="D27:F27"/>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158</v>
      </c>
      <c r="D2" s="16"/>
      <c r="E2" s="16"/>
      <c r="F2" s="16"/>
      <c r="G2" s="16"/>
      <c r="H2" s="16"/>
      <c r="I2" s="16"/>
      <c r="J2" s="16"/>
      <c r="K2" s="16"/>
      <c r="L2" s="16"/>
      <c r="M2" s="16"/>
    </row>
    <row r="3" spans="1:13" ht="24.95" customHeight="1">
      <c r="A3" s="16" t="s">
        <v>3</v>
      </c>
      <c r="B3" s="16"/>
      <c r="C3" s="16" t="s">
        <v>4</v>
      </c>
      <c r="D3" s="16"/>
      <c r="E3" s="16"/>
      <c r="F3" s="16"/>
      <c r="G3" s="16"/>
      <c r="H3" s="1" t="s">
        <v>5</v>
      </c>
      <c r="I3" s="16"/>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92.178200000000004</v>
      </c>
      <c r="F5" s="16">
        <v>92.178200000000004</v>
      </c>
      <c r="G5" s="16"/>
      <c r="H5" s="1">
        <v>92.178200000000004</v>
      </c>
      <c r="I5" s="16">
        <v>10</v>
      </c>
      <c r="J5" s="16"/>
      <c r="K5" s="27">
        <f>H5/F5</f>
        <v>1</v>
      </c>
      <c r="L5" s="27"/>
      <c r="M5" s="5">
        <f>ROUND(K5*10,2)</f>
        <v>10</v>
      </c>
    </row>
    <row r="6" spans="1:13" ht="24.95" customHeight="1">
      <c r="A6" s="16"/>
      <c r="B6" s="16"/>
      <c r="C6" s="16" t="s">
        <v>15</v>
      </c>
      <c r="D6" s="16"/>
      <c r="E6" s="1">
        <v>92.178200000000004</v>
      </c>
      <c r="F6" s="16">
        <v>92.178200000000004</v>
      </c>
      <c r="G6" s="16"/>
      <c r="H6" s="1">
        <v>92.178200000000004</v>
      </c>
      <c r="I6" s="16" t="s">
        <v>16</v>
      </c>
      <c r="J6" s="16"/>
      <c r="K6" s="27">
        <f>H6/F6</f>
        <v>1</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105.95" customHeight="1">
      <c r="A10" s="16"/>
      <c r="B10" s="25" t="s">
        <v>159</v>
      </c>
      <c r="C10" s="25"/>
      <c r="D10" s="25"/>
      <c r="E10" s="25"/>
      <c r="F10" s="25"/>
      <c r="G10" s="25"/>
      <c r="H10" s="31" t="s">
        <v>529</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160</v>
      </c>
      <c r="E12" s="20"/>
      <c r="F12" s="20"/>
      <c r="G12" s="1" t="s">
        <v>161</v>
      </c>
      <c r="H12" s="1" t="s">
        <v>161</v>
      </c>
      <c r="I12" s="1">
        <v>4</v>
      </c>
      <c r="J12" s="16">
        <v>4</v>
      </c>
      <c r="K12" s="16"/>
      <c r="L12" s="16"/>
      <c r="M12" s="16"/>
    </row>
    <row r="13" spans="1:13" ht="23.1" customHeight="1">
      <c r="A13" s="18"/>
      <c r="B13" s="16"/>
      <c r="C13" s="16"/>
      <c r="D13" s="20" t="s">
        <v>162</v>
      </c>
      <c r="E13" s="20"/>
      <c r="F13" s="20"/>
      <c r="G13" s="1" t="s">
        <v>163</v>
      </c>
      <c r="H13" s="1" t="s">
        <v>164</v>
      </c>
      <c r="I13" s="1">
        <v>4</v>
      </c>
      <c r="J13" s="16">
        <v>4</v>
      </c>
      <c r="K13" s="16"/>
      <c r="L13" s="16"/>
      <c r="M13" s="16"/>
    </row>
    <row r="14" spans="1:13" ht="23.1" customHeight="1">
      <c r="A14" s="18"/>
      <c r="B14" s="16"/>
      <c r="C14" s="16"/>
      <c r="D14" s="20" t="s">
        <v>165</v>
      </c>
      <c r="E14" s="20"/>
      <c r="F14" s="20"/>
      <c r="G14" s="1" t="s">
        <v>166</v>
      </c>
      <c r="H14" s="1" t="s">
        <v>166</v>
      </c>
      <c r="I14" s="1">
        <v>4</v>
      </c>
      <c r="J14" s="16">
        <v>4</v>
      </c>
      <c r="K14" s="16"/>
      <c r="L14" s="16"/>
      <c r="M14" s="16"/>
    </row>
    <row r="15" spans="1:13" ht="23.1" customHeight="1">
      <c r="A15" s="18"/>
      <c r="B15" s="16"/>
      <c r="C15" s="16"/>
      <c r="D15" s="20" t="s">
        <v>167</v>
      </c>
      <c r="E15" s="20"/>
      <c r="F15" s="20"/>
      <c r="G15" s="1" t="s">
        <v>168</v>
      </c>
      <c r="H15" s="1" t="s">
        <v>168</v>
      </c>
      <c r="I15" s="1">
        <v>4</v>
      </c>
      <c r="J15" s="16">
        <v>4</v>
      </c>
      <c r="K15" s="16"/>
      <c r="L15" s="16"/>
      <c r="M15" s="16"/>
    </row>
    <row r="16" spans="1:13">
      <c r="A16" s="18"/>
      <c r="B16" s="16"/>
      <c r="C16" s="16"/>
      <c r="D16" s="20" t="s">
        <v>169</v>
      </c>
      <c r="E16" s="20"/>
      <c r="F16" s="20"/>
      <c r="G16" s="1" t="s">
        <v>170</v>
      </c>
      <c r="H16" s="1" t="s">
        <v>171</v>
      </c>
      <c r="I16" s="1">
        <v>2</v>
      </c>
      <c r="J16" s="16">
        <v>1.6</v>
      </c>
      <c r="K16" s="16"/>
      <c r="L16" s="25" t="s">
        <v>172</v>
      </c>
      <c r="M16" s="25"/>
    </row>
    <row r="17" spans="1:13">
      <c r="A17" s="18"/>
      <c r="B17" s="16"/>
      <c r="C17" s="16"/>
      <c r="D17" s="20" t="s">
        <v>173</v>
      </c>
      <c r="E17" s="20"/>
      <c r="F17" s="20"/>
      <c r="G17" s="1" t="s">
        <v>174</v>
      </c>
      <c r="H17" s="1" t="s">
        <v>175</v>
      </c>
      <c r="I17" s="1">
        <v>4</v>
      </c>
      <c r="J17" s="16">
        <v>4</v>
      </c>
      <c r="K17" s="16"/>
      <c r="L17" s="25" t="s">
        <v>176</v>
      </c>
      <c r="M17" s="25"/>
    </row>
    <row r="18" spans="1:13" ht="23.1" customHeight="1">
      <c r="A18" s="18"/>
      <c r="B18" s="16"/>
      <c r="C18" s="16"/>
      <c r="D18" s="20" t="s">
        <v>177</v>
      </c>
      <c r="E18" s="20"/>
      <c r="F18" s="20"/>
      <c r="G18" s="1" t="s">
        <v>52</v>
      </c>
      <c r="H18" s="1" t="s">
        <v>52</v>
      </c>
      <c r="I18" s="1">
        <v>3</v>
      </c>
      <c r="J18" s="16">
        <v>3</v>
      </c>
      <c r="K18" s="16"/>
      <c r="L18" s="16"/>
      <c r="M18" s="16"/>
    </row>
    <row r="19" spans="1:13" ht="35.1" customHeight="1">
      <c r="A19" s="18"/>
      <c r="B19" s="16"/>
      <c r="C19" s="16" t="s">
        <v>53</v>
      </c>
      <c r="D19" s="31" t="s">
        <v>178</v>
      </c>
      <c r="E19" s="31"/>
      <c r="F19" s="31"/>
      <c r="G19" s="7" t="s">
        <v>179</v>
      </c>
      <c r="H19" s="7">
        <v>0.95</v>
      </c>
      <c r="I19" s="1">
        <v>3</v>
      </c>
      <c r="J19" s="16">
        <v>3</v>
      </c>
      <c r="K19" s="16"/>
      <c r="L19" s="16"/>
      <c r="M19" s="16"/>
    </row>
    <row r="20" spans="1:13" ht="35.1" customHeight="1">
      <c r="A20" s="18"/>
      <c r="B20" s="16"/>
      <c r="C20" s="16"/>
      <c r="D20" s="31" t="s">
        <v>180</v>
      </c>
      <c r="E20" s="31"/>
      <c r="F20" s="31"/>
      <c r="G20" s="7" t="s">
        <v>179</v>
      </c>
      <c r="H20" s="7">
        <v>0.95</v>
      </c>
      <c r="I20" s="1">
        <v>3</v>
      </c>
      <c r="J20" s="16">
        <v>3</v>
      </c>
      <c r="K20" s="16"/>
      <c r="L20" s="16"/>
      <c r="M20" s="16"/>
    </row>
    <row r="21" spans="1:13" ht="51" customHeight="1">
      <c r="A21" s="18"/>
      <c r="B21" s="16"/>
      <c r="C21" s="16"/>
      <c r="D21" s="31" t="s">
        <v>181</v>
      </c>
      <c r="E21" s="31"/>
      <c r="F21" s="31"/>
      <c r="G21" s="1" t="s">
        <v>66</v>
      </c>
      <c r="H21" s="11" t="s">
        <v>69</v>
      </c>
      <c r="I21" s="1">
        <v>4</v>
      </c>
      <c r="J21" s="16">
        <v>3.2</v>
      </c>
      <c r="K21" s="16"/>
      <c r="L21" s="16" t="s">
        <v>182</v>
      </c>
      <c r="M21" s="16"/>
    </row>
    <row r="22" spans="1:13" ht="15.6" customHeight="1">
      <c r="A22" s="18"/>
      <c r="B22" s="16"/>
      <c r="C22" s="16" t="s">
        <v>57</v>
      </c>
      <c r="D22" s="31" t="s">
        <v>183</v>
      </c>
      <c r="E22" s="31"/>
      <c r="F22" s="31"/>
      <c r="G22" s="12" t="s">
        <v>184</v>
      </c>
      <c r="H22" s="12" t="s">
        <v>184</v>
      </c>
      <c r="I22" s="1">
        <v>5</v>
      </c>
      <c r="J22" s="16">
        <v>5</v>
      </c>
      <c r="K22" s="16"/>
      <c r="L22" s="16"/>
      <c r="M22" s="16"/>
    </row>
    <row r="23" spans="1:13" ht="15.6" customHeight="1">
      <c r="A23" s="18"/>
      <c r="B23" s="16"/>
      <c r="C23" s="16"/>
      <c r="D23" s="31" t="s">
        <v>528</v>
      </c>
      <c r="E23" s="31"/>
      <c r="F23" s="31"/>
      <c r="G23" s="1" t="s">
        <v>60</v>
      </c>
      <c r="H23" s="1" t="s">
        <v>60</v>
      </c>
      <c r="I23" s="1">
        <v>5</v>
      </c>
      <c r="J23" s="16">
        <v>5</v>
      </c>
      <c r="K23" s="16"/>
      <c r="L23" s="16"/>
      <c r="M23" s="16"/>
    </row>
    <row r="24" spans="1:13" ht="23.1" customHeight="1">
      <c r="A24" s="18"/>
      <c r="B24" s="16"/>
      <c r="C24" s="1" t="s">
        <v>98</v>
      </c>
      <c r="D24" s="31" t="s">
        <v>185</v>
      </c>
      <c r="E24" s="31"/>
      <c r="F24" s="31"/>
      <c r="G24" s="1" t="s">
        <v>186</v>
      </c>
      <c r="H24" s="1" t="s">
        <v>187</v>
      </c>
      <c r="I24" s="1">
        <v>5</v>
      </c>
      <c r="J24" s="16">
        <v>5</v>
      </c>
      <c r="K24" s="16"/>
      <c r="L24" s="16"/>
      <c r="M24" s="16"/>
    </row>
    <row r="25" spans="1:13" ht="39" customHeight="1">
      <c r="A25" s="18"/>
      <c r="B25" s="16" t="s">
        <v>63</v>
      </c>
      <c r="C25" s="17" t="s">
        <v>67</v>
      </c>
      <c r="D25" s="20" t="s">
        <v>188</v>
      </c>
      <c r="E25" s="20"/>
      <c r="F25" s="20"/>
      <c r="G25" s="7" t="s">
        <v>125</v>
      </c>
      <c r="H25" s="7">
        <v>0.8</v>
      </c>
      <c r="I25" s="1">
        <v>10</v>
      </c>
      <c r="J25" s="16">
        <v>9</v>
      </c>
      <c r="K25" s="16"/>
      <c r="L25" s="16" t="s">
        <v>189</v>
      </c>
      <c r="M25" s="16"/>
    </row>
    <row r="26" spans="1:13" ht="63" customHeight="1">
      <c r="A26" s="18"/>
      <c r="B26" s="16"/>
      <c r="C26" s="18"/>
      <c r="D26" s="20" t="s">
        <v>190</v>
      </c>
      <c r="E26" s="20"/>
      <c r="F26" s="20"/>
      <c r="G26" s="1" t="s">
        <v>66</v>
      </c>
      <c r="H26" s="13" t="s">
        <v>69</v>
      </c>
      <c r="I26" s="1">
        <v>10</v>
      </c>
      <c r="J26" s="16">
        <v>8</v>
      </c>
      <c r="K26" s="16"/>
      <c r="L26" s="16" t="s">
        <v>189</v>
      </c>
      <c r="M26" s="16"/>
    </row>
    <row r="27" spans="1:13" ht="60" customHeight="1">
      <c r="A27" s="18"/>
      <c r="B27" s="16"/>
      <c r="C27" s="1" t="s">
        <v>73</v>
      </c>
      <c r="D27" s="33" t="s">
        <v>530</v>
      </c>
      <c r="E27" s="20"/>
      <c r="F27" s="20"/>
      <c r="G27" s="1" t="s">
        <v>66</v>
      </c>
      <c r="H27" s="1" t="s">
        <v>66</v>
      </c>
      <c r="I27" s="1">
        <v>10</v>
      </c>
      <c r="J27" s="16">
        <v>10</v>
      </c>
      <c r="K27" s="16"/>
      <c r="L27" s="16"/>
      <c r="M27" s="16"/>
    </row>
    <row r="28" spans="1:13" ht="47.1" customHeight="1">
      <c r="A28" s="19"/>
      <c r="B28" s="1" t="s">
        <v>75</v>
      </c>
      <c r="C28" s="1" t="s">
        <v>76</v>
      </c>
      <c r="D28" s="31" t="s">
        <v>191</v>
      </c>
      <c r="E28" s="31"/>
      <c r="F28" s="31"/>
      <c r="G28" s="1" t="s">
        <v>125</v>
      </c>
      <c r="H28" s="7">
        <v>0.8</v>
      </c>
      <c r="I28" s="1">
        <v>10</v>
      </c>
      <c r="J28" s="16">
        <v>8.8000000000000007</v>
      </c>
      <c r="K28" s="16"/>
      <c r="L28" s="16" t="s">
        <v>189</v>
      </c>
      <c r="M28" s="16"/>
    </row>
    <row r="29" spans="1:13" ht="24.95" customHeight="1">
      <c r="A29" s="21" t="s">
        <v>80</v>
      </c>
      <c r="B29" s="21"/>
      <c r="C29" s="21"/>
      <c r="D29" s="21"/>
      <c r="E29" s="21"/>
      <c r="F29" s="21"/>
      <c r="G29" s="21"/>
      <c r="H29" s="21"/>
      <c r="I29" s="4">
        <f>SUM(I12:I28)+I5</f>
        <v>100</v>
      </c>
      <c r="J29" s="22">
        <f>SUM(J12:J28)+M5</f>
        <v>94.6</v>
      </c>
      <c r="K29" s="23"/>
      <c r="L29" s="24"/>
      <c r="M29" s="24"/>
    </row>
    <row r="31" spans="1:13">
      <c r="B31" t="s">
        <v>81</v>
      </c>
    </row>
    <row r="32" spans="1:13">
      <c r="B32" t="s">
        <v>82</v>
      </c>
    </row>
  </sheetData>
  <mergeCells count="96">
    <mergeCell ref="A1:M1"/>
    <mergeCell ref="A2:B2"/>
    <mergeCell ref="C2:M2"/>
    <mergeCell ref="A3:B3"/>
    <mergeCell ref="C3:G3"/>
    <mergeCell ref="I3:M3"/>
    <mergeCell ref="F7:G7"/>
    <mergeCell ref="I7:J7"/>
    <mergeCell ref="K7:L7"/>
    <mergeCell ref="C4:D4"/>
    <mergeCell ref="F4:G4"/>
    <mergeCell ref="I4:J4"/>
    <mergeCell ref="K4:L4"/>
    <mergeCell ref="C5:D5"/>
    <mergeCell ref="F5:G5"/>
    <mergeCell ref="I5:J5"/>
    <mergeCell ref="K5:L5"/>
    <mergeCell ref="H10:M10"/>
    <mergeCell ref="D11:F11"/>
    <mergeCell ref="J11:K11"/>
    <mergeCell ref="L11:M11"/>
    <mergeCell ref="C8:D8"/>
    <mergeCell ref="F8:G8"/>
    <mergeCell ref="I8:J8"/>
    <mergeCell ref="K8:L8"/>
    <mergeCell ref="B9:G9"/>
    <mergeCell ref="H9:M9"/>
    <mergeCell ref="A4:B8"/>
    <mergeCell ref="C6:D6"/>
    <mergeCell ref="F6:G6"/>
    <mergeCell ref="I6:J6"/>
    <mergeCell ref="K6:L6"/>
    <mergeCell ref="C7:D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A29:H29"/>
    <mergeCell ref="J29:K29"/>
    <mergeCell ref="L29:M29"/>
    <mergeCell ref="A9:A10"/>
    <mergeCell ref="A11:A28"/>
    <mergeCell ref="B12:B24"/>
    <mergeCell ref="B25:B27"/>
    <mergeCell ref="C12:C18"/>
    <mergeCell ref="C19:C21"/>
    <mergeCell ref="C22:C23"/>
    <mergeCell ref="C25:C26"/>
    <mergeCell ref="B10:G10"/>
  </mergeCells>
  <phoneticPr fontId="14" type="noConversion"/>
  <pageMargins left="0.75" right="0.75" top="1" bottom="1" header="0.5" footer="0.5"/>
  <pageSetup paperSize="9" scale="73"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2"/>
  <sheetViews>
    <sheetView topLeftCell="A6" workbookViewId="0">
      <selection activeCell="O15" sqref="O15"/>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192</v>
      </c>
      <c r="D2" s="16"/>
      <c r="E2" s="16"/>
      <c r="F2" s="16"/>
      <c r="G2" s="16"/>
      <c r="H2" s="16"/>
      <c r="I2" s="16"/>
      <c r="J2" s="16"/>
      <c r="K2" s="16"/>
      <c r="L2" s="16"/>
      <c r="M2" s="16"/>
    </row>
    <row r="3" spans="1:13" ht="24.95" customHeight="1">
      <c r="A3" s="16" t="s">
        <v>3</v>
      </c>
      <c r="B3" s="16"/>
      <c r="C3" s="16" t="s">
        <v>4</v>
      </c>
      <c r="D3" s="16"/>
      <c r="E3" s="16"/>
      <c r="F3" s="16"/>
      <c r="G3" s="16"/>
      <c r="H3" s="1" t="s">
        <v>5</v>
      </c>
      <c r="I3" s="16" t="s">
        <v>193</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108.845</v>
      </c>
      <c r="F5" s="16">
        <v>108.845</v>
      </c>
      <c r="G5" s="16"/>
      <c r="H5" s="1">
        <v>66.500731000000002</v>
      </c>
      <c r="I5" s="16">
        <v>10</v>
      </c>
      <c r="J5" s="16"/>
      <c r="K5" s="27">
        <f>H5/F5</f>
        <v>0.61096725618999503</v>
      </c>
      <c r="L5" s="27"/>
      <c r="M5" s="5">
        <f>ROUND(K5*10,2)</f>
        <v>6.11</v>
      </c>
    </row>
    <row r="6" spans="1:13" ht="24.95" customHeight="1">
      <c r="A6" s="16"/>
      <c r="B6" s="16"/>
      <c r="C6" s="16" t="s">
        <v>15</v>
      </c>
      <c r="D6" s="16"/>
      <c r="E6" s="1">
        <v>108.845</v>
      </c>
      <c r="F6" s="16">
        <v>108.845</v>
      </c>
      <c r="G6" s="16"/>
      <c r="H6" s="1">
        <v>66.500731000000002</v>
      </c>
      <c r="I6" s="16" t="s">
        <v>16</v>
      </c>
      <c r="J6" s="16"/>
      <c r="K6" s="27">
        <f>H6/F6</f>
        <v>0.61096725618999503</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24" customHeight="1">
      <c r="A9" s="16" t="s">
        <v>19</v>
      </c>
      <c r="B9" s="16" t="s">
        <v>20</v>
      </c>
      <c r="C9" s="16"/>
      <c r="D9" s="16"/>
      <c r="E9" s="16"/>
      <c r="F9" s="16"/>
      <c r="G9" s="16"/>
      <c r="H9" s="16" t="s">
        <v>21</v>
      </c>
      <c r="I9" s="16"/>
      <c r="J9" s="16"/>
      <c r="K9" s="16"/>
      <c r="L9" s="16"/>
      <c r="M9" s="16"/>
    </row>
    <row r="10" spans="1:13" ht="77.099999999999994" customHeight="1">
      <c r="A10" s="16"/>
      <c r="B10" s="25" t="s">
        <v>194</v>
      </c>
      <c r="C10" s="25"/>
      <c r="D10" s="25"/>
      <c r="E10" s="25"/>
      <c r="F10" s="25"/>
      <c r="G10" s="25"/>
      <c r="H10" s="25" t="s">
        <v>195</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7" customHeight="1">
      <c r="A12" s="18"/>
      <c r="B12" s="16" t="s">
        <v>31</v>
      </c>
      <c r="C12" s="16" t="s">
        <v>32</v>
      </c>
      <c r="D12" s="20" t="s">
        <v>196</v>
      </c>
      <c r="E12" s="20"/>
      <c r="F12" s="20"/>
      <c r="G12" s="1" t="s">
        <v>197</v>
      </c>
      <c r="H12" s="1" t="s">
        <v>198</v>
      </c>
      <c r="I12" s="1">
        <v>5</v>
      </c>
      <c r="J12" s="16">
        <v>5</v>
      </c>
      <c r="K12" s="16"/>
      <c r="L12" s="16" t="s">
        <v>199</v>
      </c>
      <c r="M12" s="16"/>
    </row>
    <row r="13" spans="1:13" ht="27" customHeight="1">
      <c r="A13" s="18"/>
      <c r="B13" s="16"/>
      <c r="C13" s="16"/>
      <c r="D13" s="20" t="s">
        <v>200</v>
      </c>
      <c r="E13" s="20"/>
      <c r="F13" s="20"/>
      <c r="G13" s="1" t="s">
        <v>201</v>
      </c>
      <c r="H13" s="1" t="s">
        <v>202</v>
      </c>
      <c r="I13" s="1">
        <v>5</v>
      </c>
      <c r="J13" s="16">
        <v>5</v>
      </c>
      <c r="K13" s="16"/>
      <c r="L13" s="16" t="s">
        <v>203</v>
      </c>
      <c r="M13" s="16"/>
    </row>
    <row r="14" spans="1:13" ht="27" customHeight="1">
      <c r="A14" s="18"/>
      <c r="B14" s="16"/>
      <c r="C14" s="16"/>
      <c r="D14" s="20" t="s">
        <v>204</v>
      </c>
      <c r="E14" s="20"/>
      <c r="F14" s="20"/>
      <c r="G14" s="1" t="s">
        <v>205</v>
      </c>
      <c r="H14" s="1" t="s">
        <v>206</v>
      </c>
      <c r="I14" s="1">
        <v>5</v>
      </c>
      <c r="J14" s="16">
        <v>5</v>
      </c>
      <c r="K14" s="16"/>
      <c r="L14" s="16" t="s">
        <v>207</v>
      </c>
      <c r="M14" s="16"/>
    </row>
    <row r="15" spans="1:13" ht="27" customHeight="1">
      <c r="A15" s="18"/>
      <c r="B15" s="16"/>
      <c r="C15" s="16"/>
      <c r="D15" s="20" t="s">
        <v>208</v>
      </c>
      <c r="E15" s="20"/>
      <c r="F15" s="20"/>
      <c r="G15" s="1" t="s">
        <v>209</v>
      </c>
      <c r="H15" s="1" t="s">
        <v>209</v>
      </c>
      <c r="I15" s="1">
        <v>5</v>
      </c>
      <c r="J15" s="16">
        <v>5</v>
      </c>
      <c r="K15" s="16"/>
      <c r="L15" s="16"/>
      <c r="M15" s="16"/>
    </row>
    <row r="16" spans="1:13" ht="27" customHeight="1">
      <c r="A16" s="18"/>
      <c r="B16" s="16"/>
      <c r="C16" s="16"/>
      <c r="D16" s="20" t="s">
        <v>210</v>
      </c>
      <c r="E16" s="20"/>
      <c r="F16" s="20"/>
      <c r="G16" s="1" t="s">
        <v>211</v>
      </c>
      <c r="H16" s="1" t="s">
        <v>201</v>
      </c>
      <c r="I16" s="1">
        <v>5</v>
      </c>
      <c r="J16" s="16">
        <v>3.57</v>
      </c>
      <c r="K16" s="16"/>
      <c r="L16" s="16" t="s">
        <v>212</v>
      </c>
      <c r="M16" s="16"/>
    </row>
    <row r="17" spans="1:13" ht="35.1" customHeight="1">
      <c r="A17" s="18"/>
      <c r="B17" s="16"/>
      <c r="C17" s="16" t="s">
        <v>53</v>
      </c>
      <c r="D17" s="20" t="s">
        <v>213</v>
      </c>
      <c r="E17" s="20"/>
      <c r="F17" s="20"/>
      <c r="G17" s="1" t="s">
        <v>66</v>
      </c>
      <c r="H17" s="1" t="s">
        <v>66</v>
      </c>
      <c r="I17" s="1">
        <v>5</v>
      </c>
      <c r="J17" s="16">
        <v>5</v>
      </c>
      <c r="K17" s="16"/>
      <c r="L17" s="16"/>
      <c r="M17" s="16"/>
    </row>
    <row r="18" spans="1:13" ht="35.1" customHeight="1">
      <c r="A18" s="18"/>
      <c r="B18" s="16"/>
      <c r="C18" s="16"/>
      <c r="D18" s="20" t="s">
        <v>214</v>
      </c>
      <c r="E18" s="20"/>
      <c r="F18" s="20"/>
      <c r="G18" s="1" t="s">
        <v>66</v>
      </c>
      <c r="H18" s="1" t="s">
        <v>66</v>
      </c>
      <c r="I18" s="1">
        <v>5</v>
      </c>
      <c r="J18" s="16">
        <v>5</v>
      </c>
      <c r="K18" s="16"/>
      <c r="L18" s="16"/>
      <c r="M18" s="16"/>
    </row>
    <row r="19" spans="1:13" ht="35.1" customHeight="1">
      <c r="A19" s="18"/>
      <c r="B19" s="16"/>
      <c r="C19" s="16"/>
      <c r="D19" s="20" t="s">
        <v>215</v>
      </c>
      <c r="E19" s="20"/>
      <c r="F19" s="20"/>
      <c r="G19" s="1" t="s">
        <v>66</v>
      </c>
      <c r="H19" s="1" t="s">
        <v>66</v>
      </c>
      <c r="I19" s="1">
        <v>5</v>
      </c>
      <c r="J19" s="16">
        <v>5</v>
      </c>
      <c r="K19" s="16"/>
      <c r="L19" s="16"/>
      <c r="M19" s="16"/>
    </row>
    <row r="20" spans="1:13" ht="35.1" customHeight="1">
      <c r="A20" s="18"/>
      <c r="B20" s="16"/>
      <c r="C20" s="16"/>
      <c r="D20" s="20" t="s">
        <v>216</v>
      </c>
      <c r="E20" s="20"/>
      <c r="F20" s="20"/>
      <c r="G20" s="1" t="s">
        <v>66</v>
      </c>
      <c r="H20" s="1" t="s">
        <v>66</v>
      </c>
      <c r="I20" s="1">
        <v>5</v>
      </c>
      <c r="J20" s="16">
        <v>5</v>
      </c>
      <c r="K20" s="16"/>
      <c r="L20" s="16"/>
      <c r="M20" s="16"/>
    </row>
    <row r="21" spans="1:13" ht="35.1" customHeight="1">
      <c r="A21" s="18"/>
      <c r="B21" s="16"/>
      <c r="C21" s="16"/>
      <c r="D21" s="20" t="s">
        <v>217</v>
      </c>
      <c r="E21" s="20"/>
      <c r="F21" s="20"/>
      <c r="G21" s="1" t="s">
        <v>66</v>
      </c>
      <c r="H21" s="1" t="s">
        <v>66</v>
      </c>
      <c r="I21" s="1">
        <v>5</v>
      </c>
      <c r="J21" s="16">
        <v>5</v>
      </c>
      <c r="K21" s="16"/>
      <c r="L21" s="16"/>
      <c r="M21" s="16"/>
    </row>
    <row r="22" spans="1:13" ht="15.6" customHeight="1">
      <c r="A22" s="18"/>
      <c r="B22" s="16"/>
      <c r="C22" s="16" t="s">
        <v>57</v>
      </c>
      <c r="D22" s="20" t="s">
        <v>218</v>
      </c>
      <c r="E22" s="20"/>
      <c r="F22" s="20"/>
      <c r="G22" s="1" t="s">
        <v>219</v>
      </c>
      <c r="H22" s="1" t="s">
        <v>184</v>
      </c>
      <c r="I22" s="1">
        <v>4</v>
      </c>
      <c r="J22" s="16">
        <v>4</v>
      </c>
      <c r="K22" s="16"/>
      <c r="L22" s="16"/>
      <c r="M22" s="16"/>
    </row>
    <row r="23" spans="1:13" ht="27.95" customHeight="1">
      <c r="A23" s="18"/>
      <c r="B23" s="16"/>
      <c r="C23" s="16"/>
      <c r="D23" s="20" t="s">
        <v>220</v>
      </c>
      <c r="E23" s="20"/>
      <c r="F23" s="20"/>
      <c r="G23" s="1" t="s">
        <v>219</v>
      </c>
      <c r="H23" s="1" t="s">
        <v>184</v>
      </c>
      <c r="I23" s="1">
        <v>4</v>
      </c>
      <c r="J23" s="16">
        <v>4</v>
      </c>
      <c r="K23" s="16"/>
      <c r="L23" s="16"/>
      <c r="M23" s="16"/>
    </row>
    <row r="24" spans="1:13" ht="23.1" customHeight="1">
      <c r="A24" s="18"/>
      <c r="B24" s="16"/>
      <c r="C24" s="1" t="s">
        <v>98</v>
      </c>
      <c r="D24" s="20" t="s">
        <v>221</v>
      </c>
      <c r="E24" s="20"/>
      <c r="F24" s="20"/>
      <c r="G24" s="1" t="s">
        <v>222</v>
      </c>
      <c r="H24" s="1" t="s">
        <v>223</v>
      </c>
      <c r="I24" s="1">
        <v>2</v>
      </c>
      <c r="J24" s="16">
        <v>2</v>
      </c>
      <c r="K24" s="16"/>
      <c r="L24" s="16"/>
      <c r="M24" s="16"/>
    </row>
    <row r="25" spans="1:13" ht="23.1" customHeight="1">
      <c r="A25" s="18"/>
      <c r="B25" s="16" t="s">
        <v>63</v>
      </c>
      <c r="C25" s="17" t="s">
        <v>67</v>
      </c>
      <c r="D25" s="20" t="s">
        <v>224</v>
      </c>
      <c r="E25" s="20"/>
      <c r="F25" s="20"/>
      <c r="G25" s="1" t="s">
        <v>66</v>
      </c>
      <c r="H25" s="1" t="s">
        <v>66</v>
      </c>
      <c r="I25" s="1">
        <v>10</v>
      </c>
      <c r="J25" s="16">
        <v>10</v>
      </c>
      <c r="K25" s="16"/>
      <c r="L25" s="16"/>
      <c r="M25" s="16"/>
    </row>
    <row r="26" spans="1:13" ht="23.1" customHeight="1">
      <c r="A26" s="18"/>
      <c r="B26" s="16"/>
      <c r="C26" s="19"/>
      <c r="D26" s="20" t="s">
        <v>225</v>
      </c>
      <c r="E26" s="20"/>
      <c r="F26" s="20"/>
      <c r="G26" s="1" t="s">
        <v>66</v>
      </c>
      <c r="H26" s="1" t="s">
        <v>66</v>
      </c>
      <c r="I26" s="1">
        <v>10</v>
      </c>
      <c r="J26" s="16">
        <v>10</v>
      </c>
      <c r="K26" s="16"/>
      <c r="L26" s="16"/>
      <c r="M26" s="16"/>
    </row>
    <row r="27" spans="1:13" ht="23.1" customHeight="1">
      <c r="A27" s="18"/>
      <c r="B27" s="17" t="s">
        <v>75</v>
      </c>
      <c r="C27" s="17" t="s">
        <v>76</v>
      </c>
      <c r="D27" s="20" t="s">
        <v>226</v>
      </c>
      <c r="E27" s="20"/>
      <c r="F27" s="20"/>
      <c r="G27" s="7" t="s">
        <v>125</v>
      </c>
      <c r="H27" s="7">
        <v>0.9</v>
      </c>
      <c r="I27" s="1">
        <v>5</v>
      </c>
      <c r="J27" s="16">
        <v>5</v>
      </c>
      <c r="K27" s="16"/>
      <c r="L27" s="16"/>
      <c r="M27" s="16"/>
    </row>
    <row r="28" spans="1:13" ht="30.95" customHeight="1">
      <c r="A28" s="19"/>
      <c r="B28" s="19"/>
      <c r="C28" s="19"/>
      <c r="D28" s="20" t="s">
        <v>227</v>
      </c>
      <c r="E28" s="20"/>
      <c r="F28" s="20"/>
      <c r="G28" s="1" t="s">
        <v>125</v>
      </c>
      <c r="H28" s="7">
        <v>0.9</v>
      </c>
      <c r="I28" s="1">
        <v>5</v>
      </c>
      <c r="J28" s="16">
        <v>5</v>
      </c>
      <c r="K28" s="16"/>
      <c r="L28" s="16"/>
      <c r="M28" s="16"/>
    </row>
    <row r="29" spans="1:13" ht="24.95" customHeight="1">
      <c r="A29" s="21" t="s">
        <v>80</v>
      </c>
      <c r="B29" s="21"/>
      <c r="C29" s="21"/>
      <c r="D29" s="21"/>
      <c r="E29" s="21"/>
      <c r="F29" s="21"/>
      <c r="G29" s="21"/>
      <c r="H29" s="21"/>
      <c r="I29" s="4">
        <f>SUM(I12:I28)+I5</f>
        <v>100</v>
      </c>
      <c r="J29" s="22">
        <f>SUM(J12:J28)+M5</f>
        <v>94.68</v>
      </c>
      <c r="K29" s="23"/>
      <c r="L29" s="24"/>
      <c r="M29" s="24"/>
    </row>
    <row r="31" spans="1:13">
      <c r="B31" t="s">
        <v>81</v>
      </c>
    </row>
    <row r="32" spans="1:13">
      <c r="B32" t="s">
        <v>82</v>
      </c>
    </row>
  </sheetData>
  <mergeCells count="98">
    <mergeCell ref="A1:M1"/>
    <mergeCell ref="A2:B2"/>
    <mergeCell ref="C2:M2"/>
    <mergeCell ref="A3:B3"/>
    <mergeCell ref="C3:G3"/>
    <mergeCell ref="I3:M3"/>
    <mergeCell ref="F7:G7"/>
    <mergeCell ref="I7:J7"/>
    <mergeCell ref="K7:L7"/>
    <mergeCell ref="C4:D4"/>
    <mergeCell ref="F4:G4"/>
    <mergeCell ref="I4:J4"/>
    <mergeCell ref="K4:L4"/>
    <mergeCell ref="C5:D5"/>
    <mergeCell ref="F5:G5"/>
    <mergeCell ref="I5:J5"/>
    <mergeCell ref="K5:L5"/>
    <mergeCell ref="H10:M10"/>
    <mergeCell ref="D11:F11"/>
    <mergeCell ref="J11:K11"/>
    <mergeCell ref="L11:M11"/>
    <mergeCell ref="C8:D8"/>
    <mergeCell ref="F8:G8"/>
    <mergeCell ref="I8:J8"/>
    <mergeCell ref="K8:L8"/>
    <mergeCell ref="B9:G9"/>
    <mergeCell ref="H9:M9"/>
    <mergeCell ref="A4:B8"/>
    <mergeCell ref="C6:D6"/>
    <mergeCell ref="F6:G6"/>
    <mergeCell ref="I6:J6"/>
    <mergeCell ref="K6:L6"/>
    <mergeCell ref="C7:D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A29:H29"/>
    <mergeCell ref="J29:K29"/>
    <mergeCell ref="L29:M29"/>
    <mergeCell ref="A9:A10"/>
    <mergeCell ref="A11:A28"/>
    <mergeCell ref="B12:B24"/>
    <mergeCell ref="B25:B26"/>
    <mergeCell ref="B27:B28"/>
    <mergeCell ref="B10:G10"/>
    <mergeCell ref="C12:C16"/>
    <mergeCell ref="C17:C21"/>
    <mergeCell ref="C22:C23"/>
    <mergeCell ref="C25:C26"/>
    <mergeCell ref="C27:C28"/>
  </mergeCells>
  <phoneticPr fontId="14" type="noConversion"/>
  <pageMargins left="0.75" right="0.75" top="1" bottom="1" header="0.5" footer="0.5"/>
  <pageSetup paperSize="9" scale="72"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23"/>
  <sheetViews>
    <sheetView topLeftCell="A2" workbookViewId="0">
      <selection activeCell="H10" sqref="H10:M10"/>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228</v>
      </c>
      <c r="D2" s="16"/>
      <c r="E2" s="16"/>
      <c r="F2" s="16"/>
      <c r="G2" s="16"/>
      <c r="H2" s="16"/>
      <c r="I2" s="16"/>
      <c r="J2" s="16"/>
      <c r="K2" s="16"/>
      <c r="L2" s="16"/>
      <c r="M2" s="16"/>
    </row>
    <row r="3" spans="1:13" ht="24.95" customHeight="1">
      <c r="A3" s="16" t="s">
        <v>3</v>
      </c>
      <c r="B3" s="16"/>
      <c r="C3" s="16" t="s">
        <v>4</v>
      </c>
      <c r="D3" s="16"/>
      <c r="E3" s="16"/>
      <c r="F3" s="16"/>
      <c r="G3" s="16"/>
      <c r="H3" s="1" t="s">
        <v>5</v>
      </c>
      <c r="I3" s="16" t="s">
        <v>6</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65.981620000000007</v>
      </c>
      <c r="F5" s="16">
        <v>65.981620000000007</v>
      </c>
      <c r="G5" s="16"/>
      <c r="H5" s="1">
        <v>65.776520000000005</v>
      </c>
      <c r="I5" s="16">
        <v>10</v>
      </c>
      <c r="J5" s="16"/>
      <c r="K5" s="27">
        <f>H5/F5</f>
        <v>0.99689155858858902</v>
      </c>
      <c r="L5" s="27"/>
      <c r="M5" s="5">
        <f>ROUND(K5*10,2)</f>
        <v>9.9700000000000006</v>
      </c>
    </row>
    <row r="6" spans="1:13" ht="24.95" customHeight="1">
      <c r="A6" s="16"/>
      <c r="B6" s="16"/>
      <c r="C6" s="16" t="s">
        <v>15</v>
      </c>
      <c r="D6" s="16"/>
      <c r="E6" s="1">
        <v>65.981620000000007</v>
      </c>
      <c r="F6" s="16">
        <v>65.981620000000007</v>
      </c>
      <c r="G6" s="16"/>
      <c r="H6" s="1">
        <v>65.776520000000005</v>
      </c>
      <c r="I6" s="16" t="s">
        <v>16</v>
      </c>
      <c r="J6" s="16"/>
      <c r="K6" s="27">
        <f>H6/F6</f>
        <v>0.99689155858858902</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45" customHeight="1">
      <c r="A10" s="16"/>
      <c r="B10" s="25" t="s">
        <v>229</v>
      </c>
      <c r="C10" s="25"/>
      <c r="D10" s="25"/>
      <c r="E10" s="25"/>
      <c r="F10" s="25"/>
      <c r="G10" s="25"/>
      <c r="H10" s="25" t="s">
        <v>230</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 t="s">
        <v>32</v>
      </c>
      <c r="D12" s="20" t="s">
        <v>231</v>
      </c>
      <c r="E12" s="20"/>
      <c r="F12" s="20"/>
      <c r="G12" s="1" t="s">
        <v>232</v>
      </c>
      <c r="H12" s="1" t="s">
        <v>232</v>
      </c>
      <c r="I12" s="1">
        <v>20</v>
      </c>
      <c r="J12" s="16">
        <v>20</v>
      </c>
      <c r="K12" s="16"/>
      <c r="L12" s="16"/>
      <c r="M12" s="16"/>
    </row>
    <row r="13" spans="1:13" ht="35.1" customHeight="1">
      <c r="A13" s="18"/>
      <c r="B13" s="16"/>
      <c r="C13" s="1" t="s">
        <v>53</v>
      </c>
      <c r="D13" s="31" t="s">
        <v>233</v>
      </c>
      <c r="E13" s="31"/>
      <c r="F13" s="31"/>
      <c r="G13" s="9">
        <v>0.1</v>
      </c>
      <c r="H13" s="9">
        <v>0.1</v>
      </c>
      <c r="I13" s="1">
        <v>10</v>
      </c>
      <c r="J13" s="16">
        <v>10</v>
      </c>
      <c r="K13" s="16"/>
      <c r="L13" s="16"/>
      <c r="M13" s="16"/>
    </row>
    <row r="14" spans="1:13" ht="15.6" customHeight="1">
      <c r="A14" s="18"/>
      <c r="B14" s="16"/>
      <c r="C14" s="16" t="s">
        <v>57</v>
      </c>
      <c r="D14" s="31" t="s">
        <v>234</v>
      </c>
      <c r="E14" s="31"/>
      <c r="F14" s="31"/>
      <c r="G14" s="30" t="s">
        <v>184</v>
      </c>
      <c r="H14" s="16" t="s">
        <v>184</v>
      </c>
      <c r="I14" s="16">
        <v>10</v>
      </c>
      <c r="J14" s="16">
        <v>10</v>
      </c>
      <c r="K14" s="16"/>
      <c r="L14" s="16"/>
      <c r="M14" s="16"/>
    </row>
    <row r="15" spans="1:13">
      <c r="A15" s="18"/>
      <c r="B15" s="16"/>
      <c r="C15" s="16"/>
      <c r="D15" s="31"/>
      <c r="E15" s="31"/>
      <c r="F15" s="31"/>
      <c r="G15" s="30"/>
      <c r="H15" s="16"/>
      <c r="I15" s="16"/>
      <c r="J15" s="16"/>
      <c r="K15" s="16"/>
      <c r="L15" s="16"/>
      <c r="M15" s="16"/>
    </row>
    <row r="16" spans="1:13" ht="23.1" customHeight="1">
      <c r="A16" s="18"/>
      <c r="B16" s="16"/>
      <c r="C16" s="1" t="s">
        <v>98</v>
      </c>
      <c r="D16" s="31" t="s">
        <v>99</v>
      </c>
      <c r="E16" s="31"/>
      <c r="F16" s="31"/>
      <c r="G16" s="1" t="s">
        <v>235</v>
      </c>
      <c r="H16" s="1" t="s">
        <v>236</v>
      </c>
      <c r="I16" s="1">
        <v>10</v>
      </c>
      <c r="J16" s="16">
        <v>10</v>
      </c>
      <c r="K16" s="16"/>
      <c r="L16" s="16" t="s">
        <v>102</v>
      </c>
      <c r="M16" s="16"/>
    </row>
    <row r="17" spans="1:13" ht="23.1" customHeight="1">
      <c r="A17" s="18"/>
      <c r="B17" s="16" t="s">
        <v>63</v>
      </c>
      <c r="C17" s="1" t="s">
        <v>67</v>
      </c>
      <c r="D17" s="20" t="s">
        <v>237</v>
      </c>
      <c r="E17" s="20"/>
      <c r="F17" s="20"/>
      <c r="G17" s="9">
        <v>0.1</v>
      </c>
      <c r="H17" s="9">
        <v>0.1</v>
      </c>
      <c r="I17" s="1">
        <v>15</v>
      </c>
      <c r="J17" s="16">
        <v>15</v>
      </c>
      <c r="K17" s="16"/>
      <c r="L17" s="16"/>
      <c r="M17" s="16"/>
    </row>
    <row r="18" spans="1:13" ht="23.1" customHeight="1">
      <c r="A18" s="18"/>
      <c r="B18" s="16"/>
      <c r="C18" s="1" t="s">
        <v>73</v>
      </c>
      <c r="D18" s="20" t="s">
        <v>238</v>
      </c>
      <c r="E18" s="20"/>
      <c r="F18" s="20"/>
      <c r="G18" s="9">
        <v>0.1</v>
      </c>
      <c r="H18" s="9">
        <v>0.1</v>
      </c>
      <c r="I18" s="1">
        <v>15</v>
      </c>
      <c r="J18" s="16">
        <v>15</v>
      </c>
      <c r="K18" s="16"/>
      <c r="L18" s="16"/>
      <c r="M18" s="16"/>
    </row>
    <row r="19" spans="1:13" ht="30.95" customHeight="1">
      <c r="A19" s="19"/>
      <c r="B19" s="1" t="s">
        <v>75</v>
      </c>
      <c r="C19" s="1" t="s">
        <v>76</v>
      </c>
      <c r="D19" s="20" t="s">
        <v>239</v>
      </c>
      <c r="E19" s="20"/>
      <c r="F19" s="20"/>
      <c r="G19" s="9">
        <v>0.95</v>
      </c>
      <c r="H19" s="9">
        <v>0.95</v>
      </c>
      <c r="I19" s="1">
        <v>10</v>
      </c>
      <c r="J19" s="16">
        <v>10</v>
      </c>
      <c r="K19" s="16"/>
      <c r="L19" s="16"/>
      <c r="M19" s="16"/>
    </row>
    <row r="20" spans="1:13" ht="24.95" customHeight="1">
      <c r="A20" s="21" t="s">
        <v>80</v>
      </c>
      <c r="B20" s="21"/>
      <c r="C20" s="21"/>
      <c r="D20" s="21"/>
      <c r="E20" s="21"/>
      <c r="F20" s="21"/>
      <c r="G20" s="21"/>
      <c r="H20" s="21"/>
      <c r="I20" s="4">
        <f>SUM(I12:I19)+I5</f>
        <v>100</v>
      </c>
      <c r="J20" s="22">
        <f>SUM(J12:J19)+M5</f>
        <v>99.97</v>
      </c>
      <c r="K20" s="23"/>
      <c r="L20" s="24"/>
      <c r="M20" s="24"/>
    </row>
    <row r="22" spans="1:13">
      <c r="A22" t="s">
        <v>81</v>
      </c>
    </row>
    <row r="23" spans="1:13">
      <c r="A23" t="s">
        <v>82</v>
      </c>
    </row>
  </sheetData>
  <mergeCells count="66">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L18:M18"/>
    <mergeCell ref="D19:F19"/>
    <mergeCell ref="J19:K19"/>
    <mergeCell ref="L19:M19"/>
    <mergeCell ref="D16:F16"/>
    <mergeCell ref="J16:K16"/>
    <mergeCell ref="L16:M16"/>
    <mergeCell ref="D17:F17"/>
    <mergeCell ref="J17:K17"/>
    <mergeCell ref="L17:M17"/>
    <mergeCell ref="A20:H20"/>
    <mergeCell ref="J20:K20"/>
    <mergeCell ref="L20:M20"/>
    <mergeCell ref="A9:A10"/>
    <mergeCell ref="A11:A19"/>
    <mergeCell ref="B12:B16"/>
    <mergeCell ref="B17:B18"/>
    <mergeCell ref="C14:C15"/>
    <mergeCell ref="G14:G15"/>
    <mergeCell ref="H14:H15"/>
    <mergeCell ref="I14:I15"/>
    <mergeCell ref="D14:F15"/>
    <mergeCell ref="J14:K15"/>
    <mergeCell ref="L14:M15"/>
    <mergeCell ref="D18:F18"/>
    <mergeCell ref="J18:K18"/>
  </mergeCells>
  <phoneticPr fontId="14" type="noConversion"/>
  <pageMargins left="0.75" right="0.75" top="1" bottom="1" header="0.5" footer="0.5"/>
  <pageSetup paperSize="9" scale="73"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43"/>
  <sheetViews>
    <sheetView topLeftCell="A8" workbookViewId="0">
      <selection activeCell="H33" sqref="H33"/>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240</v>
      </c>
      <c r="D2" s="16"/>
      <c r="E2" s="16"/>
      <c r="F2" s="16"/>
      <c r="G2" s="16"/>
      <c r="H2" s="16"/>
      <c r="I2" s="16"/>
      <c r="J2" s="16"/>
      <c r="K2" s="16"/>
      <c r="L2" s="16"/>
      <c r="M2" s="16"/>
    </row>
    <row r="3" spans="1:13" ht="24.95" customHeight="1">
      <c r="A3" s="16" t="s">
        <v>3</v>
      </c>
      <c r="B3" s="16"/>
      <c r="C3" s="16" t="s">
        <v>4</v>
      </c>
      <c r="D3" s="16"/>
      <c r="E3" s="16"/>
      <c r="F3" s="16"/>
      <c r="G3" s="16"/>
      <c r="H3" s="1" t="s">
        <v>5</v>
      </c>
      <c r="I3" s="16"/>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1413.2318</v>
      </c>
      <c r="F5" s="16">
        <v>1413.2318</v>
      </c>
      <c r="G5" s="16"/>
      <c r="H5" s="1">
        <v>1290.4230669999999</v>
      </c>
      <c r="I5" s="16">
        <v>10</v>
      </c>
      <c r="J5" s="16"/>
      <c r="K5" s="27">
        <f>H5/F5</f>
        <v>0.91310078573097497</v>
      </c>
      <c r="L5" s="27"/>
      <c r="M5" s="5">
        <f>ROUND(K5*10,2)</f>
        <v>9.1300000000000008</v>
      </c>
    </row>
    <row r="6" spans="1:13" ht="24.95" customHeight="1">
      <c r="A6" s="16"/>
      <c r="B6" s="16"/>
      <c r="C6" s="16" t="s">
        <v>15</v>
      </c>
      <c r="D6" s="16"/>
      <c r="E6" s="1">
        <v>1413.2318</v>
      </c>
      <c r="F6" s="16">
        <v>1413.2318</v>
      </c>
      <c r="G6" s="16"/>
      <c r="H6" s="1">
        <v>1290.4230669999999</v>
      </c>
      <c r="I6" s="16" t="s">
        <v>16</v>
      </c>
      <c r="J6" s="16"/>
      <c r="K6" s="27">
        <f>H6/F6</f>
        <v>0.91310078573097497</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83.1" customHeight="1">
      <c r="A10" s="16"/>
      <c r="B10" s="25" t="s">
        <v>241</v>
      </c>
      <c r="C10" s="25"/>
      <c r="D10" s="25"/>
      <c r="E10" s="25"/>
      <c r="F10" s="25"/>
      <c r="G10" s="25"/>
      <c r="H10" s="25" t="s">
        <v>242</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c r="A12" s="18"/>
      <c r="B12" s="16" t="s">
        <v>31</v>
      </c>
      <c r="C12" s="16" t="s">
        <v>32</v>
      </c>
      <c r="D12" s="20" t="s">
        <v>243</v>
      </c>
      <c r="E12" s="20"/>
      <c r="F12" s="20"/>
      <c r="G12" s="1" t="s">
        <v>244</v>
      </c>
      <c r="H12" s="1" t="s">
        <v>245</v>
      </c>
      <c r="I12" s="1">
        <v>3</v>
      </c>
      <c r="J12" s="16">
        <v>3</v>
      </c>
      <c r="K12" s="16"/>
      <c r="L12" s="16"/>
      <c r="M12" s="16"/>
    </row>
    <row r="13" spans="1:13">
      <c r="A13" s="18"/>
      <c r="B13" s="16"/>
      <c r="C13" s="16"/>
      <c r="D13" s="20" t="s">
        <v>246</v>
      </c>
      <c r="E13" s="20"/>
      <c r="F13" s="20"/>
      <c r="G13" s="1" t="s">
        <v>247</v>
      </c>
      <c r="H13" s="1" t="s">
        <v>247</v>
      </c>
      <c r="I13" s="1">
        <v>2</v>
      </c>
      <c r="J13" s="16">
        <v>2</v>
      </c>
      <c r="K13" s="16"/>
      <c r="L13" s="16"/>
      <c r="M13" s="16"/>
    </row>
    <row r="14" spans="1:13">
      <c r="A14" s="18"/>
      <c r="B14" s="16"/>
      <c r="C14" s="16"/>
      <c r="D14" s="20" t="s">
        <v>248</v>
      </c>
      <c r="E14" s="20"/>
      <c r="F14" s="20"/>
      <c r="G14" s="1" t="s">
        <v>249</v>
      </c>
      <c r="H14" s="1" t="s">
        <v>250</v>
      </c>
      <c r="I14" s="1">
        <v>1</v>
      </c>
      <c r="J14" s="16">
        <v>1</v>
      </c>
      <c r="K14" s="16"/>
      <c r="L14" s="16"/>
      <c r="M14" s="16"/>
    </row>
    <row r="15" spans="1:13">
      <c r="A15" s="18"/>
      <c r="B15" s="16"/>
      <c r="C15" s="16"/>
      <c r="D15" s="20" t="s">
        <v>251</v>
      </c>
      <c r="E15" s="20"/>
      <c r="F15" s="20"/>
      <c r="G15" s="1" t="s">
        <v>247</v>
      </c>
      <c r="H15" s="1" t="s">
        <v>252</v>
      </c>
      <c r="I15" s="1">
        <v>1</v>
      </c>
      <c r="J15" s="16">
        <v>1</v>
      </c>
      <c r="K15" s="16"/>
      <c r="L15" s="16"/>
      <c r="M15" s="16"/>
    </row>
    <row r="16" spans="1:13">
      <c r="A16" s="18"/>
      <c r="B16" s="16"/>
      <c r="C16" s="16"/>
      <c r="D16" s="20" t="s">
        <v>253</v>
      </c>
      <c r="E16" s="20"/>
      <c r="F16" s="20"/>
      <c r="G16" s="1" t="s">
        <v>175</v>
      </c>
      <c r="H16" s="1" t="s">
        <v>254</v>
      </c>
      <c r="I16" s="1">
        <v>2</v>
      </c>
      <c r="J16" s="16">
        <v>2</v>
      </c>
      <c r="K16" s="16"/>
      <c r="L16" s="16"/>
      <c r="M16" s="16"/>
    </row>
    <row r="17" spans="1:13">
      <c r="A17" s="18"/>
      <c r="B17" s="16"/>
      <c r="C17" s="16"/>
      <c r="D17" s="20" t="s">
        <v>255</v>
      </c>
      <c r="E17" s="20"/>
      <c r="F17" s="20"/>
      <c r="G17" s="1" t="s">
        <v>256</v>
      </c>
      <c r="H17" s="1" t="s">
        <v>256</v>
      </c>
      <c r="I17" s="1">
        <v>2</v>
      </c>
      <c r="J17" s="16">
        <v>2</v>
      </c>
      <c r="K17" s="16"/>
      <c r="L17" s="16"/>
      <c r="M17" s="16"/>
    </row>
    <row r="18" spans="1:13">
      <c r="A18" s="18"/>
      <c r="B18" s="16"/>
      <c r="C18" s="16"/>
      <c r="D18" s="20" t="s">
        <v>257</v>
      </c>
      <c r="E18" s="20"/>
      <c r="F18" s="20"/>
      <c r="G18" s="1" t="s">
        <v>258</v>
      </c>
      <c r="H18" s="1" t="s">
        <v>259</v>
      </c>
      <c r="I18" s="1">
        <v>2</v>
      </c>
      <c r="J18" s="16">
        <v>2</v>
      </c>
      <c r="K18" s="16"/>
      <c r="L18" s="16"/>
      <c r="M18" s="16"/>
    </row>
    <row r="19" spans="1:13">
      <c r="A19" s="18"/>
      <c r="B19" s="16"/>
      <c r="C19" s="16"/>
      <c r="D19" s="20" t="s">
        <v>260</v>
      </c>
      <c r="E19" s="20"/>
      <c r="F19" s="20"/>
      <c r="G19" s="1" t="s">
        <v>261</v>
      </c>
      <c r="H19" s="1" t="s">
        <v>262</v>
      </c>
      <c r="I19" s="1">
        <v>2</v>
      </c>
      <c r="J19" s="16">
        <v>2</v>
      </c>
      <c r="K19" s="16"/>
      <c r="L19" s="16"/>
      <c r="M19" s="16"/>
    </row>
    <row r="20" spans="1:13">
      <c r="A20" s="18"/>
      <c r="B20" s="16"/>
      <c r="C20" s="16"/>
      <c r="D20" s="20" t="s">
        <v>263</v>
      </c>
      <c r="E20" s="20"/>
      <c r="F20" s="20"/>
      <c r="G20" s="1" t="s">
        <v>264</v>
      </c>
      <c r="H20" s="1" t="s">
        <v>265</v>
      </c>
      <c r="I20" s="1">
        <v>2</v>
      </c>
      <c r="J20" s="16">
        <v>2</v>
      </c>
      <c r="K20" s="16"/>
      <c r="L20" s="16"/>
      <c r="M20" s="16"/>
    </row>
    <row r="21" spans="1:13">
      <c r="A21" s="18"/>
      <c r="B21" s="16"/>
      <c r="C21" s="16"/>
      <c r="D21" s="20" t="s">
        <v>266</v>
      </c>
      <c r="E21" s="20"/>
      <c r="F21" s="20"/>
      <c r="G21" s="1" t="s">
        <v>38</v>
      </c>
      <c r="H21" s="1" t="s">
        <v>267</v>
      </c>
      <c r="I21" s="1">
        <v>2</v>
      </c>
      <c r="J21" s="16">
        <v>2</v>
      </c>
      <c r="K21" s="16"/>
      <c r="L21" s="16"/>
      <c r="M21" s="16"/>
    </row>
    <row r="22" spans="1:13">
      <c r="A22" s="18"/>
      <c r="B22" s="16"/>
      <c r="C22" s="16"/>
      <c r="D22" s="20" t="s">
        <v>268</v>
      </c>
      <c r="E22" s="20"/>
      <c r="F22" s="20"/>
      <c r="G22" s="1" t="s">
        <v>269</v>
      </c>
      <c r="H22" s="1" t="s">
        <v>270</v>
      </c>
      <c r="I22" s="1">
        <v>1</v>
      </c>
      <c r="J22" s="16">
        <v>1</v>
      </c>
      <c r="K22" s="16"/>
      <c r="L22" s="16"/>
      <c r="M22" s="16"/>
    </row>
    <row r="23" spans="1:13">
      <c r="A23" s="18"/>
      <c r="B23" s="16"/>
      <c r="C23" s="16"/>
      <c r="D23" s="20" t="s">
        <v>271</v>
      </c>
      <c r="E23" s="20"/>
      <c r="F23" s="20"/>
      <c r="G23" s="1" t="s">
        <v>272</v>
      </c>
      <c r="H23" s="1" t="s">
        <v>273</v>
      </c>
      <c r="I23" s="1">
        <v>3</v>
      </c>
      <c r="J23" s="16">
        <v>3</v>
      </c>
      <c r="K23" s="16"/>
      <c r="L23" s="16"/>
      <c r="M23" s="16"/>
    </row>
    <row r="24" spans="1:13">
      <c r="A24" s="18"/>
      <c r="B24" s="16"/>
      <c r="C24" s="16"/>
      <c r="D24" s="20" t="s">
        <v>274</v>
      </c>
      <c r="E24" s="20"/>
      <c r="F24" s="20"/>
      <c r="G24" s="1" t="s">
        <v>275</v>
      </c>
      <c r="H24" s="1" t="s">
        <v>275</v>
      </c>
      <c r="I24" s="1">
        <v>2</v>
      </c>
      <c r="J24" s="16">
        <v>2</v>
      </c>
      <c r="K24" s="16"/>
      <c r="L24" s="16"/>
      <c r="M24" s="16"/>
    </row>
    <row r="25" spans="1:13">
      <c r="A25" s="18"/>
      <c r="B25" s="16"/>
      <c r="C25" s="16"/>
      <c r="D25" s="20" t="s">
        <v>276</v>
      </c>
      <c r="E25" s="20"/>
      <c r="F25" s="20"/>
      <c r="G25" s="1" t="s">
        <v>277</v>
      </c>
      <c r="H25" s="1" t="s">
        <v>278</v>
      </c>
      <c r="I25" s="1">
        <v>1</v>
      </c>
      <c r="J25" s="16">
        <v>1</v>
      </c>
      <c r="K25" s="16"/>
      <c r="L25" s="16"/>
      <c r="M25" s="16"/>
    </row>
    <row r="26" spans="1:13">
      <c r="A26" s="18"/>
      <c r="B26" s="16"/>
      <c r="C26" s="16"/>
      <c r="D26" s="20" t="s">
        <v>279</v>
      </c>
      <c r="E26" s="20"/>
      <c r="F26" s="20"/>
      <c r="G26" s="1" t="s">
        <v>277</v>
      </c>
      <c r="H26" s="1" t="s">
        <v>277</v>
      </c>
      <c r="I26" s="1">
        <v>1</v>
      </c>
      <c r="J26" s="16">
        <v>1</v>
      </c>
      <c r="K26" s="16"/>
      <c r="L26" s="16"/>
      <c r="M26" s="16"/>
    </row>
    <row r="27" spans="1:13">
      <c r="A27" s="18"/>
      <c r="B27" s="16"/>
      <c r="C27" s="16"/>
      <c r="D27" s="20" t="s">
        <v>280</v>
      </c>
      <c r="E27" s="20"/>
      <c r="F27" s="20"/>
      <c r="G27" s="1" t="s">
        <v>281</v>
      </c>
      <c r="H27" s="1" t="s">
        <v>282</v>
      </c>
      <c r="I27" s="1">
        <v>2</v>
      </c>
      <c r="J27" s="16">
        <v>2</v>
      </c>
      <c r="K27" s="16"/>
      <c r="L27" s="16"/>
      <c r="M27" s="16"/>
    </row>
    <row r="28" spans="1:13">
      <c r="A28" s="18"/>
      <c r="B28" s="16"/>
      <c r="C28" s="16" t="s">
        <v>53</v>
      </c>
      <c r="D28" s="31" t="s">
        <v>283</v>
      </c>
      <c r="E28" s="31"/>
      <c r="F28" s="31"/>
      <c r="G28" s="1" t="s">
        <v>284</v>
      </c>
      <c r="H28" s="1" t="s">
        <v>285</v>
      </c>
      <c r="I28" s="1">
        <v>3</v>
      </c>
      <c r="J28" s="16">
        <v>3</v>
      </c>
      <c r="K28" s="16"/>
      <c r="L28" s="16"/>
      <c r="M28" s="16"/>
    </row>
    <row r="29" spans="1:13">
      <c r="A29" s="18"/>
      <c r="B29" s="16"/>
      <c r="C29" s="16"/>
      <c r="D29" s="31" t="s">
        <v>286</v>
      </c>
      <c r="E29" s="31"/>
      <c r="F29" s="31"/>
      <c r="G29" s="1" t="s">
        <v>287</v>
      </c>
      <c r="H29" s="1" t="s">
        <v>288</v>
      </c>
      <c r="I29" s="1">
        <v>3</v>
      </c>
      <c r="J29" s="16">
        <v>3</v>
      </c>
      <c r="K29" s="16"/>
      <c r="L29" s="16"/>
      <c r="M29" s="16"/>
    </row>
    <row r="30" spans="1:13">
      <c r="A30" s="18"/>
      <c r="B30" s="16"/>
      <c r="C30" s="16"/>
      <c r="D30" s="31" t="s">
        <v>289</v>
      </c>
      <c r="E30" s="31"/>
      <c r="F30" s="31"/>
      <c r="G30" s="1" t="s">
        <v>290</v>
      </c>
      <c r="H30" s="1" t="s">
        <v>291</v>
      </c>
      <c r="I30" s="1">
        <v>3</v>
      </c>
      <c r="J30" s="16">
        <v>3</v>
      </c>
      <c r="K30" s="16"/>
      <c r="L30" s="16"/>
      <c r="M30" s="16"/>
    </row>
    <row r="31" spans="1:13">
      <c r="A31" s="18"/>
      <c r="B31" s="16"/>
      <c r="C31" s="16"/>
      <c r="D31" s="31" t="s">
        <v>292</v>
      </c>
      <c r="E31" s="31"/>
      <c r="F31" s="31"/>
      <c r="G31" s="1" t="s">
        <v>293</v>
      </c>
      <c r="H31" s="1" t="s">
        <v>140</v>
      </c>
      <c r="I31" s="1">
        <v>3</v>
      </c>
      <c r="J31" s="16">
        <v>3</v>
      </c>
      <c r="K31" s="16"/>
      <c r="L31" s="16"/>
      <c r="M31" s="16"/>
    </row>
    <row r="32" spans="1:13">
      <c r="A32" s="18"/>
      <c r="B32" s="16"/>
      <c r="C32" s="16"/>
      <c r="D32" s="31" t="s">
        <v>294</v>
      </c>
      <c r="E32" s="31"/>
      <c r="F32" s="31"/>
      <c r="G32" s="1" t="s">
        <v>295</v>
      </c>
      <c r="H32" s="1" t="s">
        <v>296</v>
      </c>
      <c r="I32" s="1">
        <v>3</v>
      </c>
      <c r="J32" s="16">
        <v>3</v>
      </c>
      <c r="K32" s="16"/>
      <c r="L32" s="16"/>
      <c r="M32" s="16"/>
    </row>
    <row r="33" spans="1:13">
      <c r="A33" s="18"/>
      <c r="B33" s="16"/>
      <c r="C33" s="16"/>
      <c r="D33" s="31" t="s">
        <v>297</v>
      </c>
      <c r="E33" s="31"/>
      <c r="F33" s="31"/>
      <c r="G33" s="1" t="s">
        <v>298</v>
      </c>
      <c r="H33" s="1" t="s">
        <v>50</v>
      </c>
      <c r="I33" s="1">
        <v>3</v>
      </c>
      <c r="J33" s="16">
        <v>3</v>
      </c>
      <c r="K33" s="16"/>
      <c r="L33" s="16"/>
      <c r="M33" s="16"/>
    </row>
    <row r="34" spans="1:13">
      <c r="A34" s="18"/>
      <c r="B34" s="16"/>
      <c r="C34" s="1" t="s">
        <v>57</v>
      </c>
      <c r="D34" s="31" t="s">
        <v>299</v>
      </c>
      <c r="E34" s="31"/>
      <c r="F34" s="31"/>
      <c r="G34" s="3" t="s">
        <v>300</v>
      </c>
      <c r="H34" s="1">
        <v>8.3000000000000007</v>
      </c>
      <c r="I34" s="1">
        <v>2</v>
      </c>
      <c r="J34" s="16">
        <v>2</v>
      </c>
      <c r="K34" s="16"/>
      <c r="L34" s="16"/>
      <c r="M34" s="16"/>
    </row>
    <row r="35" spans="1:13" ht="25.5">
      <c r="A35" s="18"/>
      <c r="B35" s="16"/>
      <c r="C35" s="1" t="s">
        <v>98</v>
      </c>
      <c r="D35" s="31" t="s">
        <v>301</v>
      </c>
      <c r="E35" s="31"/>
      <c r="F35" s="31"/>
      <c r="G35" s="1" t="s">
        <v>302</v>
      </c>
      <c r="H35" s="1" t="s">
        <v>303</v>
      </c>
      <c r="I35" s="1">
        <v>1</v>
      </c>
      <c r="J35" s="16">
        <v>1</v>
      </c>
      <c r="K35" s="16"/>
      <c r="L35" s="16"/>
      <c r="M35" s="16"/>
    </row>
    <row r="36" spans="1:13">
      <c r="A36" s="18"/>
      <c r="B36" s="16" t="s">
        <v>63</v>
      </c>
      <c r="C36" s="17" t="s">
        <v>67</v>
      </c>
      <c r="D36" s="31" t="s">
        <v>304</v>
      </c>
      <c r="E36" s="31"/>
      <c r="F36" s="31"/>
      <c r="G36" s="3" t="s">
        <v>305</v>
      </c>
      <c r="H36" s="1" t="s">
        <v>50</v>
      </c>
      <c r="I36" s="1">
        <v>10</v>
      </c>
      <c r="J36" s="16">
        <v>10</v>
      </c>
      <c r="K36" s="16"/>
      <c r="L36" s="16"/>
      <c r="M36" s="16"/>
    </row>
    <row r="37" spans="1:13">
      <c r="A37" s="18"/>
      <c r="B37" s="16"/>
      <c r="C37" s="19"/>
      <c r="D37" s="31" t="s">
        <v>306</v>
      </c>
      <c r="E37" s="31"/>
      <c r="F37" s="31"/>
      <c r="G37" s="3" t="s">
        <v>307</v>
      </c>
      <c r="H37" s="1" t="s">
        <v>308</v>
      </c>
      <c r="I37" s="1">
        <v>10</v>
      </c>
      <c r="J37" s="16">
        <v>10</v>
      </c>
      <c r="K37" s="16"/>
      <c r="L37" s="16"/>
      <c r="M37" s="16"/>
    </row>
    <row r="38" spans="1:13" ht="25.5">
      <c r="A38" s="18"/>
      <c r="B38" s="16"/>
      <c r="C38" s="1" t="s">
        <v>73</v>
      </c>
      <c r="D38" s="31" t="s">
        <v>309</v>
      </c>
      <c r="E38" s="31"/>
      <c r="F38" s="31"/>
      <c r="G38" s="3" t="s">
        <v>298</v>
      </c>
      <c r="H38" s="1" t="s">
        <v>50</v>
      </c>
      <c r="I38" s="1">
        <v>10</v>
      </c>
      <c r="J38" s="16">
        <v>10</v>
      </c>
      <c r="K38" s="16"/>
      <c r="L38" s="16"/>
      <c r="M38" s="16"/>
    </row>
    <row r="39" spans="1:13" ht="30.95" customHeight="1">
      <c r="A39" s="19"/>
      <c r="B39" s="1" t="s">
        <v>75</v>
      </c>
      <c r="C39" s="1" t="s">
        <v>76</v>
      </c>
      <c r="D39" s="31" t="s">
        <v>310</v>
      </c>
      <c r="E39" s="31"/>
      <c r="F39" s="31"/>
      <c r="G39" s="3" t="s">
        <v>125</v>
      </c>
      <c r="H39" s="10">
        <v>0.9</v>
      </c>
      <c r="I39" s="1">
        <v>10</v>
      </c>
      <c r="J39" s="16">
        <v>10</v>
      </c>
      <c r="K39" s="16"/>
      <c r="L39" s="16"/>
      <c r="M39" s="16"/>
    </row>
    <row r="40" spans="1:13" ht="24.95" customHeight="1">
      <c r="A40" s="21" t="s">
        <v>80</v>
      </c>
      <c r="B40" s="21"/>
      <c r="C40" s="21"/>
      <c r="D40" s="21"/>
      <c r="E40" s="21"/>
      <c r="F40" s="21"/>
      <c r="G40" s="21"/>
      <c r="H40" s="21"/>
      <c r="I40" s="4">
        <f>SUM(I12:I39)+I5</f>
        <v>100</v>
      </c>
      <c r="J40" s="22">
        <f>SUM(J12:J39)+M5</f>
        <v>99.13</v>
      </c>
      <c r="K40" s="23"/>
      <c r="L40" s="24"/>
      <c r="M40" s="24"/>
    </row>
    <row r="42" spans="1:13">
      <c r="A42" t="s">
        <v>81</v>
      </c>
    </row>
    <row r="43" spans="1:13">
      <c r="A43" t="s">
        <v>82</v>
      </c>
    </row>
  </sheetData>
  <mergeCells count="128">
    <mergeCell ref="A1:M1"/>
    <mergeCell ref="A2:B2"/>
    <mergeCell ref="C2:M2"/>
    <mergeCell ref="A3:B3"/>
    <mergeCell ref="C3:G3"/>
    <mergeCell ref="I3:M3"/>
    <mergeCell ref="C4:D4"/>
    <mergeCell ref="F4:G4"/>
    <mergeCell ref="I4:J4"/>
    <mergeCell ref="K4:L4"/>
    <mergeCell ref="C8:D8"/>
    <mergeCell ref="F8:G8"/>
    <mergeCell ref="I8:J8"/>
    <mergeCell ref="K8:L8"/>
    <mergeCell ref="B9:G9"/>
    <mergeCell ref="H9:M9"/>
    <mergeCell ref="B10:G10"/>
    <mergeCell ref="H10:M10"/>
    <mergeCell ref="D11:F11"/>
    <mergeCell ref="J11:K11"/>
    <mergeCell ref="L11:M11"/>
    <mergeCell ref="A4:B8"/>
    <mergeCell ref="C5:D5"/>
    <mergeCell ref="F5:G5"/>
    <mergeCell ref="I5:J5"/>
    <mergeCell ref="K5:L5"/>
    <mergeCell ref="C6:D6"/>
    <mergeCell ref="F6:G6"/>
    <mergeCell ref="I6:J6"/>
    <mergeCell ref="K6:L6"/>
    <mergeCell ref="C7:D7"/>
    <mergeCell ref="F7:G7"/>
    <mergeCell ref="I7:J7"/>
    <mergeCell ref="K7:L7"/>
    <mergeCell ref="D12:F12"/>
    <mergeCell ref="J12:K12"/>
    <mergeCell ref="L12:M12"/>
    <mergeCell ref="D13:F13"/>
    <mergeCell ref="J13:K13"/>
    <mergeCell ref="L13:M13"/>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L33:M33"/>
    <mergeCell ref="D34:F34"/>
    <mergeCell ref="J34:K34"/>
    <mergeCell ref="L34:M34"/>
    <mergeCell ref="D35:F35"/>
    <mergeCell ref="J35:K35"/>
    <mergeCell ref="L35:M35"/>
    <mergeCell ref="D30:F30"/>
    <mergeCell ref="J30:K30"/>
    <mergeCell ref="L30:M30"/>
    <mergeCell ref="D31:F31"/>
    <mergeCell ref="J31:K31"/>
    <mergeCell ref="L31:M31"/>
    <mergeCell ref="D32:F32"/>
    <mergeCell ref="J32:K32"/>
    <mergeCell ref="L32:M32"/>
    <mergeCell ref="D39:F39"/>
    <mergeCell ref="J39:K39"/>
    <mergeCell ref="L39:M39"/>
    <mergeCell ref="A40:H40"/>
    <mergeCell ref="J40:K40"/>
    <mergeCell ref="L40:M40"/>
    <mergeCell ref="A9:A10"/>
    <mergeCell ref="A11:A39"/>
    <mergeCell ref="B12:B35"/>
    <mergeCell ref="B36:B38"/>
    <mergeCell ref="C12:C27"/>
    <mergeCell ref="C28:C33"/>
    <mergeCell ref="C36:C37"/>
    <mergeCell ref="D36:F36"/>
    <mergeCell ref="J36:K36"/>
    <mergeCell ref="L36:M36"/>
    <mergeCell ref="D37:F37"/>
    <mergeCell ref="J37:K37"/>
    <mergeCell ref="L37:M37"/>
    <mergeCell ref="D38:F38"/>
    <mergeCell ref="J38:K38"/>
    <mergeCell ref="L38:M38"/>
    <mergeCell ref="D33:F33"/>
    <mergeCell ref="J33:K33"/>
  </mergeCells>
  <phoneticPr fontId="14" type="noConversion"/>
  <pageMargins left="0.75" right="0.75" top="1" bottom="1" header="0.5" footer="0.5"/>
  <pageSetup paperSize="9" scale="73"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25"/>
  <sheetViews>
    <sheetView topLeftCell="A10" workbookViewId="0">
      <selection activeCell="J21" sqref="J21:K21"/>
    </sheetView>
  </sheetViews>
  <sheetFormatPr defaultColWidth="8.75" defaultRowHeight="13.5"/>
  <cols>
    <col min="3" max="3" width="12.125" customWidth="1"/>
    <col min="5" max="5" width="10.125" customWidth="1"/>
    <col min="6" max="6" width="3.125" customWidth="1"/>
    <col min="7" max="7" width="13.75" customWidth="1"/>
    <col min="8" max="8" width="11.125" customWidth="1"/>
  </cols>
  <sheetData>
    <row r="1" spans="1:13" ht="33" customHeight="1">
      <c r="A1" s="28" t="s">
        <v>0</v>
      </c>
      <c r="B1" s="29"/>
      <c r="C1" s="29"/>
      <c r="D1" s="29"/>
      <c r="E1" s="29"/>
      <c r="F1" s="29"/>
      <c r="G1" s="29"/>
      <c r="H1" s="29"/>
      <c r="I1" s="29"/>
      <c r="J1" s="29"/>
      <c r="K1" s="29"/>
      <c r="L1" s="29"/>
      <c r="M1" s="29"/>
    </row>
    <row r="2" spans="1:13" ht="24.95" customHeight="1">
      <c r="A2" s="16" t="s">
        <v>1</v>
      </c>
      <c r="B2" s="16"/>
      <c r="C2" s="16" t="s">
        <v>311</v>
      </c>
      <c r="D2" s="16"/>
      <c r="E2" s="16"/>
      <c r="F2" s="16"/>
      <c r="G2" s="16"/>
      <c r="H2" s="16"/>
      <c r="I2" s="16"/>
      <c r="J2" s="16"/>
      <c r="K2" s="16"/>
      <c r="L2" s="16"/>
      <c r="M2" s="16"/>
    </row>
    <row r="3" spans="1:13" ht="24.95" customHeight="1">
      <c r="A3" s="16" t="s">
        <v>3</v>
      </c>
      <c r="B3" s="16"/>
      <c r="C3" s="16" t="s">
        <v>4</v>
      </c>
      <c r="D3" s="16"/>
      <c r="E3" s="16"/>
      <c r="F3" s="16"/>
      <c r="G3" s="16"/>
      <c r="H3" s="1" t="s">
        <v>5</v>
      </c>
      <c r="I3" s="16" t="s">
        <v>312</v>
      </c>
      <c r="J3" s="16"/>
      <c r="K3" s="16"/>
      <c r="L3" s="16"/>
      <c r="M3" s="16"/>
    </row>
    <row r="4" spans="1:13" ht="24.95" customHeight="1">
      <c r="A4" s="16" t="s">
        <v>7</v>
      </c>
      <c r="B4" s="16"/>
      <c r="C4" s="16"/>
      <c r="D4" s="16"/>
      <c r="E4" s="1" t="s">
        <v>8</v>
      </c>
      <c r="F4" s="16" t="s">
        <v>9</v>
      </c>
      <c r="G4" s="16"/>
      <c r="H4" s="1" t="s">
        <v>10</v>
      </c>
      <c r="I4" s="16" t="s">
        <v>11</v>
      </c>
      <c r="J4" s="16"/>
      <c r="K4" s="16" t="s">
        <v>12</v>
      </c>
      <c r="L4" s="16"/>
      <c r="M4" s="1" t="s">
        <v>13</v>
      </c>
    </row>
    <row r="5" spans="1:13" ht="24.95" customHeight="1">
      <c r="A5" s="16"/>
      <c r="B5" s="16"/>
      <c r="C5" s="26" t="s">
        <v>14</v>
      </c>
      <c r="D5" s="26"/>
      <c r="E5" s="1">
        <v>293.06</v>
      </c>
      <c r="F5" s="16">
        <v>293.06</v>
      </c>
      <c r="G5" s="16"/>
      <c r="H5" s="1">
        <v>290.83186499999999</v>
      </c>
      <c r="I5" s="16">
        <v>10</v>
      </c>
      <c r="J5" s="16"/>
      <c r="K5" s="27">
        <f>H5/F5</f>
        <v>0.99239700061420899</v>
      </c>
      <c r="L5" s="27"/>
      <c r="M5" s="5">
        <f>ROUND(K5*10,2)</f>
        <v>9.92</v>
      </c>
    </row>
    <row r="6" spans="1:13" ht="24.95" customHeight="1">
      <c r="A6" s="16"/>
      <c r="B6" s="16"/>
      <c r="C6" s="16" t="s">
        <v>15</v>
      </c>
      <c r="D6" s="16"/>
      <c r="E6" s="1">
        <v>293.06</v>
      </c>
      <c r="F6" s="16">
        <v>293.06</v>
      </c>
      <c r="G6" s="16"/>
      <c r="H6" s="1">
        <v>290.83186499999999</v>
      </c>
      <c r="I6" s="16" t="s">
        <v>16</v>
      </c>
      <c r="J6" s="16"/>
      <c r="K6" s="27">
        <f>H6/F6</f>
        <v>0.99239700061420899</v>
      </c>
      <c r="L6" s="27"/>
      <c r="M6" s="1" t="s">
        <v>16</v>
      </c>
    </row>
    <row r="7" spans="1:13" ht="24.95" customHeight="1">
      <c r="A7" s="16"/>
      <c r="B7" s="16"/>
      <c r="C7" s="16" t="s">
        <v>17</v>
      </c>
      <c r="D7" s="16"/>
      <c r="E7" s="1"/>
      <c r="F7" s="16"/>
      <c r="G7" s="16"/>
      <c r="H7" s="1"/>
      <c r="I7" s="16" t="s">
        <v>16</v>
      </c>
      <c r="J7" s="16"/>
      <c r="K7" s="16"/>
      <c r="L7" s="16"/>
      <c r="M7" s="1" t="s">
        <v>16</v>
      </c>
    </row>
    <row r="8" spans="1:13" ht="24.95" customHeight="1">
      <c r="A8" s="16"/>
      <c r="B8" s="16"/>
      <c r="C8" s="16" t="s">
        <v>18</v>
      </c>
      <c r="D8" s="16"/>
      <c r="E8" s="1"/>
      <c r="F8" s="16"/>
      <c r="G8" s="16"/>
      <c r="H8" s="1"/>
      <c r="I8" s="16" t="s">
        <v>16</v>
      </c>
      <c r="J8" s="16"/>
      <c r="K8" s="16"/>
      <c r="L8" s="16"/>
      <c r="M8" s="1" t="s">
        <v>16</v>
      </c>
    </row>
    <row r="9" spans="1:13" ht="15.6" customHeight="1">
      <c r="A9" s="16" t="s">
        <v>19</v>
      </c>
      <c r="B9" s="16" t="s">
        <v>20</v>
      </c>
      <c r="C9" s="16"/>
      <c r="D9" s="16"/>
      <c r="E9" s="16"/>
      <c r="F9" s="16"/>
      <c r="G9" s="16"/>
      <c r="H9" s="16" t="s">
        <v>21</v>
      </c>
      <c r="I9" s="16"/>
      <c r="J9" s="16"/>
      <c r="K9" s="16"/>
      <c r="L9" s="16"/>
      <c r="M9" s="16"/>
    </row>
    <row r="10" spans="1:13" ht="150.94999999999999" customHeight="1">
      <c r="A10" s="16"/>
      <c r="B10" s="25" t="s">
        <v>313</v>
      </c>
      <c r="C10" s="25"/>
      <c r="D10" s="25"/>
      <c r="E10" s="25"/>
      <c r="F10" s="25"/>
      <c r="G10" s="25"/>
      <c r="H10" s="31" t="s">
        <v>314</v>
      </c>
      <c r="I10" s="25"/>
      <c r="J10" s="25"/>
      <c r="K10" s="25"/>
      <c r="L10" s="25"/>
      <c r="M10" s="25"/>
    </row>
    <row r="11" spans="1:13" ht="27.75" customHeight="1">
      <c r="A11" s="17" t="s">
        <v>24</v>
      </c>
      <c r="B11" s="1" t="s">
        <v>25</v>
      </c>
      <c r="C11" s="1" t="s">
        <v>26</v>
      </c>
      <c r="D11" s="16" t="s">
        <v>27</v>
      </c>
      <c r="E11" s="16"/>
      <c r="F11" s="16"/>
      <c r="G11" s="1" t="s">
        <v>28</v>
      </c>
      <c r="H11" s="1" t="s">
        <v>29</v>
      </c>
      <c r="I11" s="1" t="s">
        <v>11</v>
      </c>
      <c r="J11" s="16" t="s">
        <v>13</v>
      </c>
      <c r="K11" s="16"/>
      <c r="L11" s="16" t="s">
        <v>30</v>
      </c>
      <c r="M11" s="16"/>
    </row>
    <row r="12" spans="1:13" ht="23.1" customHeight="1">
      <c r="A12" s="18"/>
      <c r="B12" s="16" t="s">
        <v>31</v>
      </c>
      <c r="C12" s="16" t="s">
        <v>32</v>
      </c>
      <c r="D12" s="20" t="s">
        <v>315</v>
      </c>
      <c r="E12" s="20"/>
      <c r="F12" s="20"/>
      <c r="G12" s="1" t="s">
        <v>316</v>
      </c>
      <c r="H12" s="1" t="s">
        <v>316</v>
      </c>
      <c r="I12" s="1">
        <v>5</v>
      </c>
      <c r="J12" s="16">
        <v>5</v>
      </c>
      <c r="K12" s="16"/>
      <c r="L12" s="16"/>
      <c r="M12" s="16"/>
    </row>
    <row r="13" spans="1:13" ht="23.1" customHeight="1">
      <c r="A13" s="18"/>
      <c r="B13" s="16"/>
      <c r="C13" s="16"/>
      <c r="D13" s="20" t="s">
        <v>317</v>
      </c>
      <c r="E13" s="20"/>
      <c r="F13" s="20"/>
      <c r="G13" s="1" t="s">
        <v>318</v>
      </c>
      <c r="H13" s="1" t="s">
        <v>319</v>
      </c>
      <c r="I13" s="1">
        <v>10</v>
      </c>
      <c r="J13" s="16">
        <v>10</v>
      </c>
      <c r="K13" s="16"/>
      <c r="L13" s="16" t="s">
        <v>320</v>
      </c>
      <c r="M13" s="16"/>
    </row>
    <row r="14" spans="1:13" ht="23.1" customHeight="1">
      <c r="A14" s="18"/>
      <c r="B14" s="16"/>
      <c r="C14" s="16"/>
      <c r="D14" s="20" t="s">
        <v>321</v>
      </c>
      <c r="E14" s="20"/>
      <c r="F14" s="20"/>
      <c r="G14" s="1" t="s">
        <v>322</v>
      </c>
      <c r="H14" s="1" t="s">
        <v>323</v>
      </c>
      <c r="I14" s="1">
        <v>10</v>
      </c>
      <c r="J14" s="16">
        <v>10</v>
      </c>
      <c r="K14" s="16"/>
      <c r="L14" s="16" t="s">
        <v>320</v>
      </c>
      <c r="M14" s="16"/>
    </row>
    <row r="15" spans="1:13" ht="15.6" customHeight="1">
      <c r="A15" s="18"/>
      <c r="B15" s="16"/>
      <c r="C15" s="16" t="s">
        <v>57</v>
      </c>
      <c r="D15" s="31" t="s">
        <v>324</v>
      </c>
      <c r="E15" s="31"/>
      <c r="F15" s="31"/>
      <c r="G15" s="30" t="s">
        <v>184</v>
      </c>
      <c r="H15" s="16" t="s">
        <v>184</v>
      </c>
      <c r="I15" s="16">
        <v>10</v>
      </c>
      <c r="J15" s="16">
        <v>10</v>
      </c>
      <c r="K15" s="16"/>
      <c r="L15" s="16"/>
      <c r="M15" s="16"/>
    </row>
    <row r="16" spans="1:13">
      <c r="A16" s="18"/>
      <c r="B16" s="16"/>
      <c r="C16" s="16"/>
      <c r="D16" s="31"/>
      <c r="E16" s="31"/>
      <c r="F16" s="31"/>
      <c r="G16" s="30"/>
      <c r="H16" s="16"/>
      <c r="I16" s="16"/>
      <c r="J16" s="16"/>
      <c r="K16" s="16"/>
      <c r="L16" s="16"/>
      <c r="M16" s="16"/>
    </row>
    <row r="17" spans="1:13" ht="15.6" customHeight="1">
      <c r="A17" s="18"/>
      <c r="B17" s="16"/>
      <c r="C17" s="16"/>
      <c r="D17" s="20" t="s">
        <v>325</v>
      </c>
      <c r="E17" s="20"/>
      <c r="F17" s="20"/>
      <c r="G17" s="16" t="s">
        <v>184</v>
      </c>
      <c r="H17" s="16" t="s">
        <v>184</v>
      </c>
      <c r="I17" s="16">
        <v>10</v>
      </c>
      <c r="J17" s="16">
        <v>10</v>
      </c>
      <c r="K17" s="16"/>
      <c r="L17" s="16"/>
      <c r="M17" s="16"/>
    </row>
    <row r="18" spans="1:13" ht="15.6" customHeight="1">
      <c r="A18" s="18"/>
      <c r="B18" s="16"/>
      <c r="C18" s="16"/>
      <c r="D18" s="20"/>
      <c r="E18" s="20"/>
      <c r="F18" s="20"/>
      <c r="G18" s="16"/>
      <c r="H18" s="16"/>
      <c r="I18" s="16"/>
      <c r="J18" s="16"/>
      <c r="K18" s="16"/>
      <c r="L18" s="16"/>
      <c r="M18" s="16"/>
    </row>
    <row r="19" spans="1:13" ht="23.1" customHeight="1">
      <c r="A19" s="18"/>
      <c r="B19" s="16"/>
      <c r="C19" s="1" t="s">
        <v>98</v>
      </c>
      <c r="D19" s="31" t="s">
        <v>301</v>
      </c>
      <c r="E19" s="31"/>
      <c r="F19" s="31"/>
      <c r="G19" s="1" t="s">
        <v>326</v>
      </c>
      <c r="H19" s="1" t="s">
        <v>327</v>
      </c>
      <c r="I19" s="1">
        <v>5</v>
      </c>
      <c r="J19" s="16">
        <v>5</v>
      </c>
      <c r="K19" s="16"/>
      <c r="L19" s="16" t="s">
        <v>151</v>
      </c>
      <c r="M19" s="16"/>
    </row>
    <row r="20" spans="1:13" ht="39" customHeight="1">
      <c r="A20" s="18"/>
      <c r="B20" s="1" t="s">
        <v>63</v>
      </c>
      <c r="C20" s="1" t="s">
        <v>67</v>
      </c>
      <c r="D20" s="20" t="s">
        <v>328</v>
      </c>
      <c r="E20" s="20"/>
      <c r="F20" s="20"/>
      <c r="G20" s="1" t="s">
        <v>66</v>
      </c>
      <c r="H20" s="1" t="s">
        <v>66</v>
      </c>
      <c r="I20" s="1">
        <v>30</v>
      </c>
      <c r="J20" s="16">
        <v>28</v>
      </c>
      <c r="K20" s="16"/>
      <c r="L20" s="16" t="s">
        <v>329</v>
      </c>
      <c r="M20" s="16"/>
    </row>
    <row r="21" spans="1:13" ht="30.95" customHeight="1">
      <c r="A21" s="19"/>
      <c r="B21" s="1" t="s">
        <v>75</v>
      </c>
      <c r="C21" s="1" t="s">
        <v>76</v>
      </c>
      <c r="D21" s="20" t="s">
        <v>330</v>
      </c>
      <c r="E21" s="20"/>
      <c r="F21" s="20"/>
      <c r="G21" s="9">
        <v>0.9</v>
      </c>
      <c r="H21" s="9">
        <v>0.9</v>
      </c>
      <c r="I21" s="1">
        <v>10</v>
      </c>
      <c r="J21" s="16">
        <v>8</v>
      </c>
      <c r="K21" s="16"/>
      <c r="L21" s="16" t="s">
        <v>331</v>
      </c>
      <c r="M21" s="16"/>
    </row>
    <row r="22" spans="1:13" ht="24.95" customHeight="1">
      <c r="A22" s="21" t="s">
        <v>80</v>
      </c>
      <c r="B22" s="21"/>
      <c r="C22" s="21"/>
      <c r="D22" s="21"/>
      <c r="E22" s="21"/>
      <c r="F22" s="21"/>
      <c r="G22" s="21"/>
      <c r="H22" s="21"/>
      <c r="I22" s="4">
        <f>SUM(I12:I21)+I5</f>
        <v>100</v>
      </c>
      <c r="J22" s="22">
        <f>SUM(J12:J21)+M5</f>
        <v>95.92</v>
      </c>
      <c r="K22" s="23"/>
      <c r="L22" s="24"/>
      <c r="M22" s="24"/>
    </row>
    <row r="24" spans="1:13">
      <c r="C24" t="s">
        <v>81</v>
      </c>
    </row>
    <row r="25" spans="1:13">
      <c r="C25" t="s">
        <v>82</v>
      </c>
    </row>
  </sheetData>
  <mergeCells count="72">
    <mergeCell ref="A1:M1"/>
    <mergeCell ref="A2:B2"/>
    <mergeCell ref="C2:M2"/>
    <mergeCell ref="A3:B3"/>
    <mergeCell ref="C3:G3"/>
    <mergeCell ref="I3:M3"/>
    <mergeCell ref="F4:G4"/>
    <mergeCell ref="I4:J4"/>
    <mergeCell ref="K4:L4"/>
    <mergeCell ref="C5:D5"/>
    <mergeCell ref="F5:G5"/>
    <mergeCell ref="I5:J5"/>
    <mergeCell ref="K5:L5"/>
    <mergeCell ref="C8:D8"/>
    <mergeCell ref="F8:G8"/>
    <mergeCell ref="I8:J8"/>
    <mergeCell ref="K8:L8"/>
    <mergeCell ref="B9:G9"/>
    <mergeCell ref="H9:M9"/>
    <mergeCell ref="A4:B8"/>
    <mergeCell ref="C6:D6"/>
    <mergeCell ref="F6:G6"/>
    <mergeCell ref="I6:J6"/>
    <mergeCell ref="K6:L6"/>
    <mergeCell ref="C7:D7"/>
    <mergeCell ref="F7:G7"/>
    <mergeCell ref="I7:J7"/>
    <mergeCell ref="K7:L7"/>
    <mergeCell ref="C4:D4"/>
    <mergeCell ref="B10:G10"/>
    <mergeCell ref="H10:M10"/>
    <mergeCell ref="D11:F11"/>
    <mergeCell ref="J11:K11"/>
    <mergeCell ref="L11:M11"/>
    <mergeCell ref="D12:F12"/>
    <mergeCell ref="J12:K12"/>
    <mergeCell ref="L12:M12"/>
    <mergeCell ref="D13:F13"/>
    <mergeCell ref="J13:K13"/>
    <mergeCell ref="L13:M13"/>
    <mergeCell ref="D14:F14"/>
    <mergeCell ref="J14:K14"/>
    <mergeCell ref="L14:M14"/>
    <mergeCell ref="D19:F19"/>
    <mergeCell ref="J19:K19"/>
    <mergeCell ref="L19:M19"/>
    <mergeCell ref="L15:M16"/>
    <mergeCell ref="D17:F18"/>
    <mergeCell ref="J17:K18"/>
    <mergeCell ref="L17:M18"/>
    <mergeCell ref="D20:F20"/>
    <mergeCell ref="J20:K20"/>
    <mergeCell ref="L20:M20"/>
    <mergeCell ref="D21:F21"/>
    <mergeCell ref="J21:K21"/>
    <mergeCell ref="L21:M21"/>
    <mergeCell ref="A22:H22"/>
    <mergeCell ref="J22:K22"/>
    <mergeCell ref="L22:M22"/>
    <mergeCell ref="A9:A10"/>
    <mergeCell ref="A11:A21"/>
    <mergeCell ref="B12:B19"/>
    <mergeCell ref="C12:C14"/>
    <mergeCell ref="C15:C18"/>
    <mergeCell ref="G15:G16"/>
    <mergeCell ref="G17:G18"/>
    <mergeCell ref="H15:H16"/>
    <mergeCell ref="H17:H18"/>
    <mergeCell ref="I15:I16"/>
    <mergeCell ref="I17:I18"/>
    <mergeCell ref="D15:F16"/>
    <mergeCell ref="J15:K16"/>
  </mergeCells>
  <phoneticPr fontId="14" type="noConversion"/>
  <pageMargins left="0.75" right="0.75" top="1" bottom="1" header="0.5" footer="0.5"/>
  <pageSetup paperSize="9" scale="7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1</vt:lpstr>
      <vt:lpstr>2</vt:lpstr>
      <vt:lpstr>3</vt:lpstr>
      <vt:lpstr>5</vt:lpstr>
      <vt:lpstr>6</vt:lpstr>
      <vt:lpstr>8</vt:lpstr>
      <vt:lpstr>9</vt:lpstr>
      <vt:lpstr>11</vt:lpstr>
      <vt:lpstr>13</vt:lpstr>
      <vt:lpstr>14</vt:lpstr>
      <vt:lpstr>15</vt:lpstr>
      <vt:lpstr>16</vt:lpstr>
      <vt:lpstr>17</vt:lpstr>
      <vt:lpstr>19</vt:lpstr>
      <vt:lpstr>21</vt:lpstr>
      <vt:lpstr>空表</vt:lpstr>
      <vt:lpstr>'19'!Print_Area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HASEE</cp:lastModifiedBy>
  <dcterms:created xsi:type="dcterms:W3CDTF">2025-04-08T07:02:00Z</dcterms:created>
  <dcterms:modified xsi:type="dcterms:W3CDTF">2025-08-28T06:26:10Z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0D76E18DC86840779B3F5CE5AD95880C_12</vt:lpwstr>
  </property>
  <property fmtid="{D5CDD505-2E9C-101B-9397-08002B2CF9AE}" pid="4" name="KSOReadingLayout">
    <vt:bool>true</vt:bool>
  </property>
</Properties>
</file>